
<file path=[Content_Types].xml><?xml version="1.0" encoding="utf-8"?>
<Types xmlns="http://schemas.openxmlformats.org/package/2006/content-types">
  <Default Extension="xml" ContentType="application/xml"/>
  <Default Extension="png" ContentType="image/pn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24"/>
  <workbookPr date1904="1" autoCompressPictures="0"/>
  <bookViews>
    <workbookView xWindow="0" yWindow="0" windowWidth="25600" windowHeight="15520"/>
  </bookViews>
  <sheets>
    <sheet name="Balance sheet review" sheetId="1" r:id="rId1"/>
    <sheet name="Profit loss review - Profit and" sheetId="2" state="hidden" r:id="rId2"/>
    <sheet name="Sheet 2" sheetId="3" r:id="rId3"/>
    <sheet name="Sheet 4" sheetId="4" r:id="rId4"/>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24" i="1" l="1"/>
  <c r="D10" i="1"/>
  <c r="F56" i="2"/>
  <c r="I56" i="2"/>
  <c r="J56" i="2"/>
  <c r="F55" i="2"/>
  <c r="J55" i="2"/>
  <c r="D40" i="2"/>
  <c r="F40" i="2"/>
  <c r="I40" i="2"/>
  <c r="J40" i="2"/>
  <c r="D29" i="2"/>
  <c r="F29" i="2"/>
  <c r="I29" i="2"/>
  <c r="J29" i="2"/>
  <c r="D19" i="2"/>
  <c r="F19" i="2"/>
  <c r="I19" i="2"/>
  <c r="J19" i="2"/>
  <c r="D12" i="2"/>
  <c r="F12" i="2"/>
  <c r="I12" i="2"/>
  <c r="J12" i="2"/>
  <c r="J73" i="2"/>
  <c r="F3" i="2"/>
  <c r="J3" i="2"/>
  <c r="F6" i="2"/>
  <c r="J6" i="2"/>
  <c r="J10" i="2"/>
  <c r="J11" i="2"/>
  <c r="K11" i="2"/>
  <c r="I77" i="2"/>
  <c r="D73" i="2"/>
  <c r="F73" i="2"/>
  <c r="D10" i="2"/>
  <c r="D11" i="2"/>
  <c r="F11" i="2"/>
  <c r="G11" i="2"/>
  <c r="D77" i="2"/>
  <c r="L3" i="2"/>
  <c r="F4" i="2"/>
  <c r="J4" i="2"/>
  <c r="K4" i="2"/>
  <c r="L4" i="2"/>
  <c r="L10" i="2"/>
  <c r="L11" i="2"/>
  <c r="K56" i="2"/>
  <c r="L56" i="2"/>
  <c r="L55" i="2"/>
  <c r="L40" i="2"/>
  <c r="L29" i="2"/>
  <c r="K19" i="2"/>
  <c r="L19" i="2"/>
  <c r="L12" i="2"/>
  <c r="L73" i="2"/>
  <c r="L74" i="2"/>
  <c r="M74" i="2"/>
  <c r="J74" i="2"/>
  <c r="K74" i="2"/>
  <c r="H10" i="2"/>
  <c r="H11" i="2"/>
  <c r="H73" i="2"/>
  <c r="H74" i="2"/>
  <c r="D74" i="2"/>
  <c r="F74" i="2"/>
  <c r="G74" i="2"/>
  <c r="E74" i="2"/>
  <c r="M73" i="2"/>
  <c r="K73" i="2"/>
  <c r="G73" i="2"/>
  <c r="E73" i="2"/>
  <c r="D72" i="2"/>
  <c r="F72" i="2"/>
  <c r="J72" i="2"/>
  <c r="K72" i="2"/>
  <c r="G72" i="2"/>
  <c r="E72" i="2"/>
  <c r="F71" i="2"/>
  <c r="J71" i="2"/>
  <c r="K71" i="2"/>
  <c r="G71" i="2"/>
  <c r="E71" i="2"/>
  <c r="F70" i="2"/>
  <c r="J70" i="2"/>
  <c r="K70" i="2"/>
  <c r="G70" i="2"/>
  <c r="E70" i="2"/>
  <c r="F69" i="2"/>
  <c r="J69" i="2"/>
  <c r="K69" i="2"/>
  <c r="G69" i="2"/>
  <c r="E69" i="2"/>
  <c r="F68" i="2"/>
  <c r="J68" i="2"/>
  <c r="K68" i="2"/>
  <c r="G68" i="2"/>
  <c r="E68" i="2"/>
  <c r="F67" i="2"/>
  <c r="J67" i="2"/>
  <c r="K67" i="2"/>
  <c r="G67" i="2"/>
  <c r="E67" i="2"/>
  <c r="F66" i="2"/>
  <c r="J66" i="2"/>
  <c r="K66" i="2"/>
  <c r="G66" i="2"/>
  <c r="E66" i="2"/>
  <c r="F65" i="2"/>
  <c r="J65" i="2"/>
  <c r="K65" i="2"/>
  <c r="G65" i="2"/>
  <c r="E65" i="2"/>
  <c r="F64" i="2"/>
  <c r="J64" i="2"/>
  <c r="K64" i="2"/>
  <c r="G64" i="2"/>
  <c r="E64" i="2"/>
  <c r="F63" i="2"/>
  <c r="J63" i="2"/>
  <c r="K63" i="2"/>
  <c r="G63" i="2"/>
  <c r="E63" i="2"/>
  <c r="F62" i="2"/>
  <c r="J62" i="2"/>
  <c r="K62" i="2"/>
  <c r="G62" i="2"/>
  <c r="E62" i="2"/>
  <c r="F61" i="2"/>
  <c r="J61" i="2"/>
  <c r="K61" i="2"/>
  <c r="G61" i="2"/>
  <c r="E61" i="2"/>
  <c r="F60" i="2"/>
  <c r="J60" i="2"/>
  <c r="K60" i="2"/>
  <c r="G60" i="2"/>
  <c r="E60" i="2"/>
  <c r="F59" i="2"/>
  <c r="J59" i="2"/>
  <c r="K59" i="2"/>
  <c r="G59" i="2"/>
  <c r="E59" i="2"/>
  <c r="F58" i="2"/>
  <c r="J58" i="2"/>
  <c r="K58" i="2"/>
  <c r="G58" i="2"/>
  <c r="E58" i="2"/>
  <c r="F57" i="2"/>
  <c r="J57" i="2"/>
  <c r="K57" i="2"/>
  <c r="G57" i="2"/>
  <c r="E57" i="2"/>
  <c r="M56" i="2"/>
  <c r="G56" i="2"/>
  <c r="E56" i="2"/>
  <c r="M55" i="2"/>
  <c r="K55" i="2"/>
  <c r="G55" i="2"/>
  <c r="E55" i="2"/>
  <c r="L54" i="2"/>
  <c r="I54" i="2"/>
  <c r="D54" i="2"/>
  <c r="F53" i="2"/>
  <c r="J53" i="2"/>
  <c r="K53" i="2"/>
  <c r="G53" i="2"/>
  <c r="E53" i="2"/>
  <c r="F52" i="2"/>
  <c r="J52" i="2"/>
  <c r="K52" i="2"/>
  <c r="G52" i="2"/>
  <c r="E52" i="2"/>
  <c r="F51" i="2"/>
  <c r="J51" i="2"/>
  <c r="K51" i="2"/>
  <c r="G51" i="2"/>
  <c r="E51" i="2"/>
  <c r="F50" i="2"/>
  <c r="J50" i="2"/>
  <c r="K50" i="2"/>
  <c r="G50" i="2"/>
  <c r="E50" i="2"/>
  <c r="F49" i="2"/>
  <c r="J49" i="2"/>
  <c r="K49" i="2"/>
  <c r="G49" i="2"/>
  <c r="E49" i="2"/>
  <c r="F48" i="2"/>
  <c r="J48" i="2"/>
  <c r="K48" i="2"/>
  <c r="G48" i="2"/>
  <c r="E48" i="2"/>
  <c r="F47" i="2"/>
  <c r="J47" i="2"/>
  <c r="K47" i="2"/>
  <c r="G47" i="2"/>
  <c r="E47" i="2"/>
  <c r="F46" i="2"/>
  <c r="J46" i="2"/>
  <c r="K46" i="2"/>
  <c r="G46" i="2"/>
  <c r="E46" i="2"/>
  <c r="F45" i="2"/>
  <c r="J45" i="2"/>
  <c r="K45" i="2"/>
  <c r="G45" i="2"/>
  <c r="E45" i="2"/>
  <c r="F44" i="2"/>
  <c r="J44" i="2"/>
  <c r="K44" i="2"/>
  <c r="G44" i="2"/>
  <c r="E44" i="2"/>
  <c r="F43" i="2"/>
  <c r="J43" i="2"/>
  <c r="K43" i="2"/>
  <c r="G43" i="2"/>
  <c r="E43" i="2"/>
  <c r="F42" i="2"/>
  <c r="J42" i="2"/>
  <c r="K42" i="2"/>
  <c r="G42" i="2"/>
  <c r="E42" i="2"/>
  <c r="F41" i="2"/>
  <c r="J41" i="2"/>
  <c r="K41" i="2"/>
  <c r="G41" i="2"/>
  <c r="E41" i="2"/>
  <c r="M40" i="2"/>
  <c r="K40" i="2"/>
  <c r="G40" i="2"/>
  <c r="E40" i="2"/>
  <c r="L39" i="2"/>
  <c r="I39" i="2"/>
  <c r="D39" i="2"/>
  <c r="F38" i="2"/>
  <c r="J38" i="2"/>
  <c r="K38" i="2"/>
  <c r="G38" i="2"/>
  <c r="E38" i="2"/>
  <c r="F37" i="2"/>
  <c r="J37" i="2"/>
  <c r="K37" i="2"/>
  <c r="G37" i="2"/>
  <c r="E37" i="2"/>
  <c r="F36" i="2"/>
  <c r="J36" i="2"/>
  <c r="K36" i="2"/>
  <c r="G36" i="2"/>
  <c r="E36" i="2"/>
  <c r="F35" i="2"/>
  <c r="J35" i="2"/>
  <c r="K35" i="2"/>
  <c r="G35" i="2"/>
  <c r="E35" i="2"/>
  <c r="F34" i="2"/>
  <c r="J34" i="2"/>
  <c r="K34" i="2"/>
  <c r="G34" i="2"/>
  <c r="E34" i="2"/>
  <c r="F33" i="2"/>
  <c r="J33" i="2"/>
  <c r="K33" i="2"/>
  <c r="G33" i="2"/>
  <c r="E33" i="2"/>
  <c r="F32" i="2"/>
  <c r="J32" i="2"/>
  <c r="K32" i="2"/>
  <c r="G32" i="2"/>
  <c r="E32" i="2"/>
  <c r="F31" i="2"/>
  <c r="J31" i="2"/>
  <c r="K31" i="2"/>
  <c r="G31" i="2"/>
  <c r="E31" i="2"/>
  <c r="F30" i="2"/>
  <c r="J30" i="2"/>
  <c r="K30" i="2"/>
  <c r="G30" i="2"/>
  <c r="E30" i="2"/>
  <c r="M29" i="2"/>
  <c r="K29" i="2"/>
  <c r="G29" i="2"/>
  <c r="E29" i="2"/>
  <c r="L28" i="2"/>
  <c r="I28" i="2"/>
  <c r="D28" i="2"/>
  <c r="F27" i="2"/>
  <c r="J27" i="2"/>
  <c r="K27" i="2"/>
  <c r="G27" i="2"/>
  <c r="E27" i="2"/>
  <c r="F26" i="2"/>
  <c r="J26" i="2"/>
  <c r="K26" i="2"/>
  <c r="G26" i="2"/>
  <c r="E26" i="2"/>
  <c r="F25" i="2"/>
  <c r="J25" i="2"/>
  <c r="K25" i="2"/>
  <c r="G25" i="2"/>
  <c r="E25" i="2"/>
  <c r="F24" i="2"/>
  <c r="J24" i="2"/>
  <c r="K24" i="2"/>
  <c r="G24" i="2"/>
  <c r="E24" i="2"/>
  <c r="F23" i="2"/>
  <c r="J23" i="2"/>
  <c r="K23" i="2"/>
  <c r="G23" i="2"/>
  <c r="E23" i="2"/>
  <c r="F22" i="2"/>
  <c r="J22" i="2"/>
  <c r="K22" i="2"/>
  <c r="G22" i="2"/>
  <c r="E22" i="2"/>
  <c r="F21" i="2"/>
  <c r="J21" i="2"/>
  <c r="K21" i="2"/>
  <c r="G21" i="2"/>
  <c r="E21" i="2"/>
  <c r="F20" i="2"/>
  <c r="J20" i="2"/>
  <c r="K20" i="2"/>
  <c r="G20" i="2"/>
  <c r="E20" i="2"/>
  <c r="M19" i="2"/>
  <c r="G19" i="2"/>
  <c r="E19" i="2"/>
  <c r="J18" i="2"/>
  <c r="I18" i="2"/>
  <c r="D18" i="2"/>
  <c r="F17" i="2"/>
  <c r="J17" i="2"/>
  <c r="K17" i="2"/>
  <c r="G17" i="2"/>
  <c r="E17" i="2"/>
  <c r="F16" i="2"/>
  <c r="J16" i="2"/>
  <c r="K16" i="2"/>
  <c r="G16" i="2"/>
  <c r="E16" i="2"/>
  <c r="F15" i="2"/>
  <c r="J15" i="2"/>
  <c r="K15" i="2"/>
  <c r="G15" i="2"/>
  <c r="E15" i="2"/>
  <c r="F14" i="2"/>
  <c r="J14" i="2"/>
  <c r="K14" i="2"/>
  <c r="G14" i="2"/>
  <c r="F13" i="2"/>
  <c r="J13" i="2"/>
  <c r="K13" i="2"/>
  <c r="G13" i="2"/>
  <c r="M12" i="2"/>
  <c r="K12" i="2"/>
  <c r="G12" i="2"/>
  <c r="E12" i="2"/>
  <c r="E11" i="2"/>
  <c r="K10" i="2"/>
  <c r="F10" i="2"/>
  <c r="G10" i="2"/>
  <c r="E10" i="2"/>
  <c r="F9" i="2"/>
  <c r="J9" i="2"/>
  <c r="K9" i="2"/>
  <c r="L9" i="2"/>
  <c r="G9" i="2"/>
  <c r="E9" i="2"/>
  <c r="F8" i="2"/>
  <c r="J8" i="2"/>
  <c r="K8" i="2"/>
  <c r="L8" i="2"/>
  <c r="G8" i="2"/>
  <c r="E8" i="2"/>
  <c r="F7" i="2"/>
  <c r="J7" i="2"/>
  <c r="K7" i="2"/>
  <c r="L7" i="2"/>
  <c r="G7" i="2"/>
  <c r="E7" i="2"/>
  <c r="K6" i="2"/>
  <c r="L6" i="2"/>
  <c r="G6" i="2"/>
  <c r="E6" i="2"/>
  <c r="F5" i="2"/>
  <c r="J5" i="2"/>
  <c r="K5" i="2"/>
  <c r="L5" i="2"/>
  <c r="G5" i="2"/>
  <c r="E5" i="2"/>
  <c r="G4" i="2"/>
  <c r="E4" i="2"/>
  <c r="B1" i="2"/>
  <c r="D93" i="1"/>
  <c r="D81" i="1"/>
  <c r="D71" i="1"/>
  <c r="D54" i="1"/>
  <c r="D62" i="1"/>
  <c r="D63" i="1"/>
  <c r="D45" i="1"/>
  <c r="D36" i="1"/>
</calcChain>
</file>

<file path=xl/comments1.xml><?xml version="1.0" encoding="utf-8"?>
<comments xmlns="http://schemas.openxmlformats.org/spreadsheetml/2006/main">
  <authors>
    <author>Pages ’09</author>
  </authors>
  <commentList>
    <comment ref="D8" authorId="0">
      <text>
        <r>
          <rPr>
            <sz val="11"/>
            <color indexed="8"/>
            <rFont val="Helvetica"/>
          </rPr>
          <t>Pages ’09:
ADDED COMMISSION TO REFLECT HAT WILL BE.</t>
        </r>
      </text>
    </comment>
    <comment ref="D13" authorId="0">
      <text>
        <r>
          <rPr>
            <sz val="11"/>
            <color indexed="8"/>
            <rFont val="Helvetica"/>
          </rPr>
          <t>Pages ’09:
DOES THIS NUMBER INCLUDE THE $6,293.50 FOR SUB CONTRACTED HOME-SHOW WORKERS?</t>
        </r>
      </text>
    </comment>
    <comment ref="I29" authorId="0">
      <text>
        <r>
          <rPr>
            <sz val="11"/>
            <color indexed="8"/>
            <rFont val="Helvetica"/>
          </rPr>
          <t>Pages ’09:
Sales Mileage reimbursement has stopped.</t>
        </r>
      </text>
    </comment>
    <comment ref="D30" authorId="0">
      <text>
        <r>
          <rPr>
            <sz val="11"/>
            <color indexed="8"/>
            <rFont val="Helvetica"/>
          </rPr>
          <t>Pages ’09:
Are these tools now paid for and will this no longer be a re-occurring expense moving forward? line 62020</t>
        </r>
      </text>
    </comment>
    <comment ref="D31" authorId="0">
      <text>
        <r>
          <rPr>
            <sz val="11"/>
            <color indexed="8"/>
            <rFont val="Helvetica"/>
          </rPr>
          <t>Pages ’09:
ARE THESE EXPENSES PAID FOR AND WILL NO LONGER BE A LINE ITEM? LINE ITEM 62020</t>
        </r>
      </text>
    </comment>
    <comment ref="D35" authorId="0">
      <text>
        <r>
          <rPr>
            <sz val="11"/>
            <color indexed="8"/>
            <rFont val="Helvetica"/>
          </rPr>
          <t>Pages ’09:
Not on P&amp;L. Added these three expenses to reflect some contribution to utilities and rent.</t>
        </r>
      </text>
    </comment>
    <comment ref="I40" authorId="0">
      <text>
        <r>
          <rPr>
            <sz val="11"/>
            <color indexed="8"/>
            <rFont val="Helvetica"/>
          </rPr>
          <t>Pages ’09:
Administrative wages are too high as a % of sales. William wants to wait and see if sales performance improves enough by May 31st before administrative wages are cut.</t>
        </r>
      </text>
    </comment>
    <comment ref="D53" authorId="0">
      <text>
        <r>
          <rPr>
            <sz val="11"/>
            <color indexed="8"/>
            <rFont val="Helvetica"/>
          </rPr>
          <t>Pages ’09:
Line item 53210 customer discounts taken. ????</t>
        </r>
      </text>
    </comment>
    <comment ref="D58" authorId="0">
      <text>
        <r>
          <rPr>
            <sz val="11"/>
            <color indexed="8"/>
            <rFont val="Helvetica"/>
          </rPr>
          <t>Pages ’09:
HOW MUCH IS ALLOCATED TO GENERAL MANAGEMENT WAGES?</t>
        </r>
      </text>
    </comment>
    <comment ref="D61" authorId="0">
      <text>
        <r>
          <rPr>
            <sz val="11"/>
            <color indexed="8"/>
            <rFont val="Helvetica"/>
          </rPr>
          <t>Pages ’09:
WAS PAYROLL TAXES INCLUDED IN THE BREAKDOWN FOR PAYROLL? I DIDNE SEE ANYTHING ON THE P&amp;L.</t>
        </r>
      </text>
    </comment>
    <comment ref="D69" authorId="0">
      <text>
        <r>
          <rPr>
            <sz val="11"/>
            <color indexed="8"/>
            <rFont val="Helvetica"/>
          </rPr>
          <t xml:space="preserve">Pages ’09:
PAID FOR? NO LONGER A REOCCURRING EXPENSE? </t>
        </r>
      </text>
    </comment>
  </commentList>
</comments>
</file>

<file path=xl/sharedStrings.xml><?xml version="1.0" encoding="utf-8"?>
<sst xmlns="http://schemas.openxmlformats.org/spreadsheetml/2006/main" count="160" uniqueCount="143">
  <si>
    <t>AR/AP ratio</t>
  </si>
  <si>
    <t>Trade receivables and payables only. No employee, family or friends related receivables or payables.</t>
  </si>
  <si>
    <t>If 50% or more of sales are COD, use Accounts receivable + cash divided by accounts payable.</t>
  </si>
  <si>
    <t>Accounts Receivable</t>
  </si>
  <si>
    <t>Accounts Payable</t>
  </si>
  <si>
    <t>Ratio</t>
  </si>
  <si>
    <t>The ratio should be 2 or higher, Any ratio under 1- sales and receivables not sufficient to pay suppliers.</t>
  </si>
  <si>
    <t>Debt to Equity</t>
  </si>
  <si>
    <t>Looks how much debt the Company has in relation to the Company's worth.</t>
  </si>
  <si>
    <t>If there is a negative net worth, it means the Company has more debt than assets to cover the debt.</t>
  </si>
  <si>
    <t>It usually means that the Company is not profitable.</t>
  </si>
  <si>
    <t>Total Liabilities</t>
  </si>
  <si>
    <t>Equity</t>
  </si>
  <si>
    <t>This ratio- as low as possible- never below zero. A negative debt to equity means that the Company</t>
  </si>
  <si>
    <t xml:space="preserve"> is in trouble and has not been profitable for a long time.</t>
  </si>
  <si>
    <t xml:space="preserve">To improve the debt to equity, the Company needs to increase profit. </t>
  </si>
  <si>
    <t>Inventory turns</t>
  </si>
  <si>
    <t>Measures how efficiently the Company's inventory is used.</t>
  </si>
  <si>
    <t>Annualized COGS</t>
  </si>
  <si>
    <t>Inventory</t>
  </si>
  <si>
    <t>Turns should be between 6 to 12 times per year.</t>
  </si>
  <si>
    <t>Greater than 24- employees are running to the parts store too much and driving up unapplied labor.</t>
  </si>
  <si>
    <t>Under 6 means the Company may be keeping too much inventory.</t>
  </si>
  <si>
    <t>Inventory Days</t>
  </si>
  <si>
    <t>Measures how long an average piece of inventory stays in the shop before it is used.</t>
  </si>
  <si>
    <t>Days</t>
  </si>
  <si>
    <t>This result should be under 30 days.</t>
  </si>
  <si>
    <t>It is not uncommon for commercially based Companies to be as low as five days.</t>
  </si>
  <si>
    <t>Receivable Turns</t>
  </si>
  <si>
    <t>Measures how efficiently a Company keeps track of its receivables.</t>
  </si>
  <si>
    <t>Annualized Sales</t>
  </si>
  <si>
    <t>3 months</t>
  </si>
  <si>
    <t>***If you added Cash in the AR/AP, you have to add cash to Accounts Receivable in this ratio.</t>
  </si>
  <si>
    <t>Anything less than 6 means this Company has a receivables problem.</t>
  </si>
  <si>
    <t>Should be greater than 6. Anything under 6 means the Company needs to work to get their receivables</t>
  </si>
  <si>
    <t>current or within 45 to 60 days.</t>
  </si>
  <si>
    <t>Receivable Days</t>
  </si>
  <si>
    <t>Measures how efficiently a Company collects its receivables.</t>
  </si>
  <si>
    <t>90 days</t>
  </si>
  <si>
    <t xml:space="preserve">Should be less than 60, preferably less than 45. </t>
  </si>
  <si>
    <t>COD Companies will be closer to 0.</t>
  </si>
  <si>
    <t>Anything greater than 30 means there is a collections problem.</t>
  </si>
  <si>
    <t>***Inventory days should be less than receivable days.</t>
  </si>
  <si>
    <t xml:space="preserve">If the number is greater, there is an inventory problem. </t>
  </si>
  <si>
    <t>Percentage Compensation</t>
  </si>
  <si>
    <t>Productivity of employees</t>
  </si>
  <si>
    <t>Total payroll expenses plus payroll taxes divided by Sales</t>
  </si>
  <si>
    <t>Payroll plus taxes</t>
  </si>
  <si>
    <t>Sales</t>
  </si>
  <si>
    <t>Construction work NTE 20%</t>
  </si>
  <si>
    <t>Service and Replacement (HVAC) NTE 30%</t>
  </si>
  <si>
    <t>Service repairs only NTE 40%</t>
  </si>
  <si>
    <t>Find the Department where labor is high and cut payroll, grow revenues or do a combination.</t>
  </si>
  <si>
    <t>`</t>
  </si>
  <si>
    <t>Months</t>
  </si>
  <si>
    <t xml:space="preserve">Monthly Average </t>
  </si>
  <si>
    <t>Targeted Improvement</t>
  </si>
  <si>
    <t>Projected Result</t>
  </si>
  <si>
    <t>If you increase sales by:</t>
  </si>
  <si>
    <t>Income</t>
  </si>
  <si>
    <t>Labor</t>
  </si>
  <si>
    <t>SHIPPING</t>
  </si>
  <si>
    <t>COGS</t>
  </si>
  <si>
    <t>Gross Margin</t>
  </si>
  <si>
    <t>Advertising</t>
  </si>
  <si>
    <t>Home Show</t>
  </si>
  <si>
    <t>Lead Bank</t>
  </si>
  <si>
    <t>Miscellaneous</t>
  </si>
  <si>
    <t>Radio</t>
  </si>
  <si>
    <t>Print</t>
  </si>
  <si>
    <t>Total Advertising</t>
  </si>
  <si>
    <t>Vehicle related</t>
  </si>
  <si>
    <t>DEPRECIATION</t>
  </si>
  <si>
    <t>VEHICLE REPAIR &amp;</t>
  </si>
  <si>
    <t>VEHICLE FUEL</t>
  </si>
  <si>
    <t>VEHICLES - LICENSES</t>
  </si>
  <si>
    <t>AUTO INSURANCE</t>
  </si>
  <si>
    <t>AUTO LEASE</t>
  </si>
  <si>
    <t>Other</t>
  </si>
  <si>
    <t>Total Vehicle related</t>
  </si>
  <si>
    <t>Plant &amp; Equipment</t>
  </si>
  <si>
    <t>DEPRECIATION - EQUIP</t>
  </si>
  <si>
    <t>computer/internet</t>
  </si>
  <si>
    <t>DEPRECIATION -FURNITURE &amp;</t>
  </si>
  <si>
    <t>BUILDING MAINTENANCE &amp;</t>
  </si>
  <si>
    <t>GENERAL LIABILITY INSURANCE</t>
  </si>
  <si>
    <t>RENT</t>
  </si>
  <si>
    <t>UTILITIES</t>
  </si>
  <si>
    <t>TELEPHONE</t>
  </si>
  <si>
    <t>JANITORIAL EXPENSE</t>
  </si>
  <si>
    <t>Total Plant &amp; Equipment</t>
  </si>
  <si>
    <t>Administration</t>
  </si>
  <si>
    <t>PERMITS &amp; LICENSES</t>
  </si>
  <si>
    <t>Tax</t>
  </si>
  <si>
    <t>SECURITY EXPENSE</t>
  </si>
  <si>
    <t>LATE FEES</t>
  </si>
  <si>
    <t>CC Processing fee</t>
  </si>
  <si>
    <t>POSTAGE</t>
  </si>
  <si>
    <t>OFFICE SUPPLIES</t>
  </si>
  <si>
    <t>other pro fees</t>
  </si>
  <si>
    <t>CELLULAR PHONE</t>
  </si>
  <si>
    <t>BANK &amp; CARD FEES</t>
  </si>
  <si>
    <t>TRAVEL</t>
  </si>
  <si>
    <t>Reimbursements</t>
  </si>
  <si>
    <t>Total Administration</t>
  </si>
  <si>
    <t>Employee related</t>
  </si>
  <si>
    <t>ADMIN WAGES</t>
  </si>
  <si>
    <t>SUPPORT Wages</t>
  </si>
  <si>
    <t>VACATION WAGES</t>
  </si>
  <si>
    <t>TRAINING WAGES</t>
  </si>
  <si>
    <t>PAYROLL TAXES - FICA</t>
  </si>
  <si>
    <t>PAYROLL TAXES</t>
  </si>
  <si>
    <t>WORKER'S COMP</t>
  </si>
  <si>
    <t>MEDICAL INSURANCE</t>
  </si>
  <si>
    <t>401-K</t>
  </si>
  <si>
    <t>Manager wages/ Other</t>
  </si>
  <si>
    <t>UNIFORM</t>
  </si>
  <si>
    <t>contractor insurance</t>
  </si>
  <si>
    <t>SMALL TOOLS</t>
  </si>
  <si>
    <t>ALLOCATED FRINGES</t>
  </si>
  <si>
    <t>EDuCATION</t>
  </si>
  <si>
    <t>Total Employee Related</t>
  </si>
  <si>
    <t>Operating Expense</t>
  </si>
  <si>
    <t>Earnings Before Taxes</t>
  </si>
  <si>
    <t>Monthly Break Even Before</t>
  </si>
  <si>
    <t>Monthly Break Even After</t>
  </si>
  <si>
    <t>Equipment</t>
  </si>
  <si>
    <t>Materials</t>
  </si>
  <si>
    <t>Comissions</t>
  </si>
  <si>
    <t>Subcontract</t>
  </si>
  <si>
    <t>Current Ratio</t>
  </si>
  <si>
    <t>The current ratio is a measure of liquidity, or how easily the company can pay its bills. You calculate this ratio by using figures from the balance sheet.</t>
  </si>
  <si>
    <t>Current Assetts</t>
  </si>
  <si>
    <t>Current Liabilities</t>
  </si>
  <si>
    <t>This ratio should be 1.8 or greater: The higher the ratio the better. Current assets are assets that are cash or can be turned into cash within a year such as accounts receivable and inventory.</t>
  </si>
  <si>
    <t>A low or falling current ratio usually is a sign that your jobs are not profitable or that your field employees are not productive. Another reason that the current ratio might decrease is that you purchased assets, such as a truck or equipment, with cash. In this case, you have traded current assets for long-term assets while your liabilities stayed the same.</t>
  </si>
  <si>
    <t>Acid Test or Quick Ratio</t>
  </si>
  <si>
    <t>The acid test also is a measure of liquidity. You calculate this ratio by using figures from the balance sheet.</t>
  </si>
  <si>
    <t>(Current Assets - Inventory)</t>
  </si>
  <si>
    <t>(Current Liabilities)</t>
  </si>
  <si>
    <t>Liabilities</t>
  </si>
  <si>
    <t xml:space="preserve">This ratio should be 0.9 or better. If it is the same as the current ratio, then you are not including an inventory figure on your balance sheet. Most HVAC businesses have inventory. 
The acid test tells you whether you have too much cash tied up in inventory. The real question here is weather your company still can pay bills without relying on selling that inventory.
</t>
  </si>
  <si>
    <t>Balance Sheet Review</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</si>
</sst>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quot;$&quot;#,##0;[Red]\-&quot;$&quot;#,##0"/>
    <numFmt numFmtId="164" formatCode="&quot;$&quot;#,##0.00"/>
    <numFmt numFmtId="165" formatCode="0.00_);[Red]\(0.00\)"/>
    <numFmt numFmtId="166" formatCode="#,##0.00%"/>
    <numFmt numFmtId="167" formatCode="&quot;$&quot;0_);[Red]\(&quot;$&quot;0\)"/>
    <numFmt numFmtId="168" formatCode="&quot;$&quot;0"/>
    <numFmt numFmtId="169" formatCode="#,##0%"/>
    <numFmt numFmtId="170" formatCode="&quot;$&quot;#,##0"/>
    <numFmt numFmtId="171" formatCode="#,##0%_);[Red]\(#,##0%\)"/>
    <numFmt numFmtId="172" formatCode="#,##0%;[Red]#,##0%"/>
    <numFmt numFmtId="173" formatCode="0%_);[Red]\(0%\)"/>
    <numFmt numFmtId="174" formatCode="&quot;$&quot;0.00"/>
  </numFmts>
  <fonts count="23" x14ac:knownFonts="1">
    <font>
      <sz val="12"/>
      <color indexed="8"/>
      <name val="Verdana"/>
    </font>
    <font>
      <sz val="12"/>
      <color indexed="8"/>
      <name val="Calibri"/>
    </font>
    <font>
      <b/>
      <sz val="12"/>
      <color indexed="8"/>
      <name val="Calibri"/>
    </font>
    <font>
      <sz val="11"/>
      <color indexed="8"/>
      <name val="Helvetica"/>
    </font>
    <font>
      <sz val="15"/>
      <color indexed="8"/>
      <name val="Helvetica"/>
    </font>
    <font>
      <b/>
      <sz val="9"/>
      <color indexed="8"/>
      <name val="Helvetica"/>
    </font>
    <font>
      <b/>
      <sz val="15"/>
      <color indexed="8"/>
      <name val="Helvetica"/>
    </font>
    <font>
      <b/>
      <sz val="7"/>
      <color indexed="8"/>
      <name val="Helvetica"/>
    </font>
    <font>
      <sz val="9"/>
      <color indexed="8"/>
      <name val="Helvetica"/>
    </font>
    <font>
      <sz val="7"/>
      <color indexed="8"/>
      <name val="Helvetica"/>
    </font>
    <font>
      <b/>
      <i/>
      <sz val="9"/>
      <color indexed="8"/>
      <name val="Helvetica"/>
    </font>
    <font>
      <b/>
      <sz val="9"/>
      <color indexed="17"/>
      <name val="Helvetica"/>
    </font>
    <font>
      <b/>
      <i/>
      <sz val="11"/>
      <color indexed="8"/>
      <name val="Helvetica"/>
    </font>
    <font>
      <b/>
      <i/>
      <sz val="7"/>
      <color indexed="8"/>
      <name val="Helvetica"/>
    </font>
    <font>
      <sz val="9"/>
      <color indexed="8"/>
      <name val="Abadi MT Condensed Light"/>
    </font>
    <font>
      <sz val="7"/>
      <color indexed="8"/>
      <name val="Abadi MT Condensed Light"/>
    </font>
    <font>
      <b/>
      <sz val="9"/>
      <color indexed="18"/>
      <name val="Helvetica"/>
    </font>
    <font>
      <sz val="11.5"/>
      <color rgb="FF000000"/>
      <name val="Helvetica"/>
    </font>
    <font>
      <sz val="12"/>
      <color rgb="FF000000"/>
      <name val="Helvetica"/>
    </font>
    <font>
      <b/>
      <sz val="12"/>
      <color rgb="FF800000"/>
      <name val="Calibri"/>
    </font>
    <font>
      <b/>
      <sz val="12"/>
      <color rgb="FF800000"/>
      <name val="Helvetica"/>
    </font>
    <font>
      <sz val="12"/>
      <color rgb="FF800000"/>
      <name val="Calibri"/>
    </font>
    <font>
      <b/>
      <sz val="16"/>
      <color indexed="8"/>
      <name val="Calibri"/>
    </font>
  </fonts>
  <fills count="10">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13"/>
        <bgColor auto="1"/>
      </patternFill>
    </fill>
    <fill>
      <patternFill patternType="solid">
        <fgColor indexed="14"/>
        <bgColor auto="1"/>
      </patternFill>
    </fill>
    <fill>
      <patternFill patternType="solid">
        <fgColor indexed="16"/>
        <bgColor auto="1"/>
      </patternFill>
    </fill>
    <fill>
      <patternFill patternType="solid">
        <fgColor indexed="20"/>
        <bgColor auto="1"/>
      </patternFill>
    </fill>
    <fill>
      <patternFill patternType="solid">
        <fgColor rgb="FFD1DAE5"/>
        <bgColor indexed="64"/>
      </patternFill>
    </fill>
    <fill>
      <patternFill patternType="solid">
        <fgColor theme="0"/>
        <bgColor indexed="64"/>
      </patternFill>
    </fill>
  </fills>
  <borders count="92">
    <border>
      <left/>
      <right/>
      <top/>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diagonal/>
    </border>
    <border>
      <left/>
      <right/>
      <top/>
      <bottom/>
      <diagonal/>
    </border>
    <border>
      <left/>
      <right style="thin">
        <color indexed="9"/>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right style="thin">
        <color indexed="8"/>
      </right>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ck">
        <color indexed="8"/>
      </left>
      <right style="thin">
        <color indexed="12"/>
      </right>
      <top style="thick">
        <color indexed="8"/>
      </top>
      <bottom style="thin">
        <color indexed="12"/>
      </bottom>
      <diagonal/>
    </border>
    <border>
      <left style="thin">
        <color indexed="12"/>
      </left>
      <right/>
      <top style="thick">
        <color indexed="8"/>
      </top>
      <bottom style="thin">
        <color indexed="12"/>
      </bottom>
      <diagonal/>
    </border>
    <border>
      <left/>
      <right/>
      <top style="thick">
        <color indexed="8"/>
      </top>
      <bottom style="thick">
        <color indexed="8"/>
      </bottom>
      <diagonal/>
    </border>
    <border>
      <left/>
      <right/>
      <top style="thick">
        <color indexed="8"/>
      </top>
      <bottom style="thin">
        <color indexed="12"/>
      </bottom>
      <diagonal/>
    </border>
    <border>
      <left/>
      <right style="thin">
        <color indexed="12"/>
      </right>
      <top style="thick">
        <color indexed="8"/>
      </top>
      <bottom style="thin">
        <color indexed="12"/>
      </bottom>
      <diagonal/>
    </border>
    <border>
      <left style="thin">
        <color indexed="12"/>
      </left>
      <right style="thick">
        <color indexed="8"/>
      </right>
      <top style="thick">
        <color indexed="8"/>
      </top>
      <bottom style="thin">
        <color indexed="12"/>
      </bottom>
      <diagonal/>
    </border>
    <border>
      <left style="thick">
        <color indexed="8"/>
      </left>
      <right style="thin">
        <color indexed="12"/>
      </right>
      <top style="thick">
        <color indexed="8"/>
      </top>
      <bottom style="thick">
        <color indexed="8"/>
      </bottom>
      <diagonal/>
    </border>
    <border>
      <left style="thin">
        <color indexed="12"/>
      </left>
      <right style="thick">
        <color indexed="8"/>
      </right>
      <top style="thick">
        <color indexed="8"/>
      </top>
      <bottom style="thick">
        <color indexed="8"/>
      </bottom>
      <diagonal/>
    </border>
    <border>
      <left style="thick">
        <color indexed="8"/>
      </left>
      <right style="thin">
        <color indexed="12"/>
      </right>
      <top style="thin">
        <color indexed="12"/>
      </top>
      <bottom style="thick">
        <color indexed="8"/>
      </bottom>
      <diagonal/>
    </border>
    <border>
      <left style="thin">
        <color indexed="12"/>
      </left>
      <right style="thick">
        <color indexed="8"/>
      </right>
      <top style="thin">
        <color indexed="12"/>
      </top>
      <bottom style="thick">
        <color indexed="8"/>
      </bottom>
      <diagonal/>
    </border>
    <border>
      <left style="thick">
        <color indexed="8"/>
      </left>
      <right style="thick">
        <color indexed="8"/>
      </right>
      <top style="thick">
        <color indexed="8"/>
      </top>
      <bottom style="thick">
        <color indexed="8"/>
      </bottom>
      <diagonal/>
    </border>
    <border>
      <left style="thick">
        <color indexed="8"/>
      </left>
      <right/>
      <top style="thin">
        <color indexed="12"/>
      </top>
      <bottom style="thick">
        <color indexed="8"/>
      </bottom>
      <diagonal/>
    </border>
    <border>
      <left/>
      <right style="thin">
        <color indexed="12"/>
      </right>
      <top style="thin">
        <color indexed="12"/>
      </top>
      <bottom style="thick">
        <color indexed="8"/>
      </bottom>
      <diagonal/>
    </border>
    <border>
      <left style="thin">
        <color indexed="12"/>
      </left>
      <right/>
      <top style="thin">
        <color indexed="12"/>
      </top>
      <bottom style="thick">
        <color indexed="8"/>
      </bottom>
      <diagonal/>
    </border>
    <border>
      <left/>
      <right/>
      <top style="thin">
        <color indexed="12"/>
      </top>
      <bottom style="thick">
        <color indexed="8"/>
      </bottom>
      <diagonal/>
    </border>
    <border>
      <left style="thick">
        <color indexed="8"/>
      </left>
      <right style="thin">
        <color indexed="15"/>
      </right>
      <top style="thick">
        <color indexed="8"/>
      </top>
      <bottom style="thick">
        <color indexed="8"/>
      </bottom>
      <diagonal/>
    </border>
    <border>
      <left style="thin">
        <color indexed="15"/>
      </left>
      <right style="thin">
        <color indexed="15"/>
      </right>
      <top style="thick">
        <color indexed="8"/>
      </top>
      <bottom style="thick">
        <color indexed="8"/>
      </bottom>
      <diagonal/>
    </border>
    <border>
      <left style="thin">
        <color indexed="15"/>
      </left>
      <right style="thick">
        <color indexed="8"/>
      </right>
      <top style="thick">
        <color indexed="8"/>
      </top>
      <bottom style="thick">
        <color indexed="8"/>
      </bottom>
      <diagonal/>
    </border>
    <border>
      <left style="thick">
        <color indexed="8"/>
      </left>
      <right style="thin">
        <color indexed="15"/>
      </right>
      <top style="thick">
        <color indexed="8"/>
      </top>
      <bottom style="thin">
        <color indexed="15"/>
      </bottom>
      <diagonal/>
    </border>
    <border>
      <left style="thin">
        <color indexed="15"/>
      </left>
      <right style="thin">
        <color indexed="15"/>
      </right>
      <top style="thick">
        <color indexed="8"/>
      </top>
      <bottom style="thin">
        <color indexed="15"/>
      </bottom>
      <diagonal/>
    </border>
    <border>
      <left style="thin">
        <color indexed="15"/>
      </left>
      <right style="thick">
        <color indexed="8"/>
      </right>
      <top style="thick">
        <color indexed="8"/>
      </top>
      <bottom style="thin">
        <color indexed="15"/>
      </bottom>
      <diagonal/>
    </border>
    <border>
      <left style="thick">
        <color indexed="8"/>
      </left>
      <right style="thin">
        <color indexed="15"/>
      </right>
      <top style="thin">
        <color indexed="15"/>
      </top>
      <bottom style="thin">
        <color indexed="15"/>
      </bottom>
      <diagonal/>
    </border>
    <border>
      <left style="thin">
        <color indexed="15"/>
      </left>
      <right style="thin">
        <color indexed="15"/>
      </right>
      <top style="thin">
        <color indexed="15"/>
      </top>
      <bottom style="thin">
        <color indexed="15"/>
      </bottom>
      <diagonal/>
    </border>
    <border>
      <left style="thin">
        <color indexed="15"/>
      </left>
      <right style="thick">
        <color indexed="8"/>
      </right>
      <top style="thin">
        <color indexed="15"/>
      </top>
      <bottom style="thin">
        <color indexed="15"/>
      </bottom>
      <diagonal/>
    </border>
    <border>
      <left style="thick">
        <color indexed="8"/>
      </left>
      <right style="thin">
        <color indexed="15"/>
      </right>
      <top style="thin">
        <color indexed="15"/>
      </top>
      <bottom style="thin">
        <color indexed="8"/>
      </bottom>
      <diagonal/>
    </border>
    <border>
      <left style="thin">
        <color indexed="15"/>
      </left>
      <right style="thin">
        <color indexed="15"/>
      </right>
      <top style="thin">
        <color indexed="15"/>
      </top>
      <bottom style="thin">
        <color indexed="8"/>
      </bottom>
      <diagonal/>
    </border>
    <border>
      <left style="thin">
        <color indexed="15"/>
      </left>
      <right style="thick">
        <color indexed="8"/>
      </right>
      <top style="thin">
        <color indexed="15"/>
      </top>
      <bottom style="thin">
        <color indexed="8"/>
      </bottom>
      <diagonal/>
    </border>
    <border>
      <left style="thick">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thick">
        <color indexed="8"/>
      </right>
      <top style="thin">
        <color indexed="8"/>
      </top>
      <bottom style="medium">
        <color indexed="8"/>
      </bottom>
      <diagonal/>
    </border>
    <border>
      <left style="thick">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ck">
        <color indexed="8"/>
      </right>
      <top style="medium">
        <color indexed="8"/>
      </top>
      <bottom style="thin">
        <color indexed="8"/>
      </bottom>
      <diagonal/>
    </border>
    <border>
      <left style="thick">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ck">
        <color indexed="8"/>
      </right>
      <top style="medium">
        <color indexed="8"/>
      </top>
      <bottom style="medium">
        <color indexed="8"/>
      </bottom>
      <diagonal/>
    </border>
    <border>
      <left style="thick">
        <color indexed="8"/>
      </left>
      <right style="thin">
        <color indexed="8"/>
      </right>
      <top style="medium">
        <color indexed="8"/>
      </top>
      <bottom style="thick">
        <color indexed="8"/>
      </bottom>
      <diagonal/>
    </border>
    <border>
      <left style="thin">
        <color indexed="8"/>
      </left>
      <right style="thin">
        <color indexed="8"/>
      </right>
      <top style="medium">
        <color indexed="8"/>
      </top>
      <bottom style="thick">
        <color indexed="8"/>
      </bottom>
      <diagonal/>
    </border>
    <border>
      <left style="thin">
        <color indexed="8"/>
      </left>
      <right style="thick">
        <color indexed="8"/>
      </right>
      <top style="medium">
        <color indexed="8"/>
      </top>
      <bottom style="thick">
        <color indexed="8"/>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right/>
      <top/>
      <bottom/>
      <diagonal/>
    </border>
    <border>
      <left/>
      <right style="thin">
        <color indexed="19"/>
      </right>
      <top/>
      <bottom/>
      <diagonal/>
    </border>
    <border>
      <left style="thin">
        <color indexed="19"/>
      </left>
      <right style="thin">
        <color indexed="19"/>
      </right>
      <top/>
      <bottom/>
      <diagonal/>
    </border>
    <border>
      <left style="thin">
        <color indexed="19"/>
      </left>
      <right/>
      <top/>
      <bottom/>
      <diagonal/>
    </border>
    <border>
      <left/>
      <right style="thick">
        <color indexed="8"/>
      </right>
      <top/>
      <bottom/>
      <diagonal/>
    </border>
    <border>
      <left style="thick">
        <color indexed="8"/>
      </left>
      <right/>
      <top/>
      <bottom style="thick">
        <color indexed="8"/>
      </bottom>
      <diagonal/>
    </border>
    <border>
      <left/>
      <right/>
      <top/>
      <bottom style="thick">
        <color indexed="8"/>
      </bottom>
      <diagonal/>
    </border>
    <border>
      <left/>
      <right style="thick">
        <color indexed="8"/>
      </right>
      <top/>
      <bottom style="thick">
        <color indexed="8"/>
      </bottom>
      <diagonal/>
    </border>
    <border>
      <left style="thin">
        <color indexed="19"/>
      </left>
      <right style="thin">
        <color indexed="12"/>
      </right>
      <top style="thin">
        <color indexed="19"/>
      </top>
      <bottom style="thin">
        <color indexed="12"/>
      </bottom>
      <diagonal/>
    </border>
    <border>
      <left style="thin">
        <color indexed="12"/>
      </left>
      <right style="thin">
        <color indexed="12"/>
      </right>
      <top style="thin">
        <color indexed="19"/>
      </top>
      <bottom style="thin">
        <color indexed="12"/>
      </bottom>
      <diagonal/>
    </border>
    <border>
      <left style="thin">
        <color indexed="12"/>
      </left>
      <right style="thin">
        <color indexed="19"/>
      </right>
      <top style="thin">
        <color indexed="19"/>
      </top>
      <bottom style="thin">
        <color indexed="12"/>
      </bottom>
      <diagonal/>
    </border>
    <border>
      <left style="thin">
        <color indexed="19"/>
      </left>
      <right style="thin">
        <color indexed="12"/>
      </right>
      <top style="thin">
        <color indexed="12"/>
      </top>
      <bottom style="thin">
        <color indexed="12"/>
      </bottom>
      <diagonal/>
    </border>
    <border>
      <left style="thin">
        <color indexed="12"/>
      </left>
      <right style="thin">
        <color indexed="19"/>
      </right>
      <top style="thin">
        <color indexed="12"/>
      </top>
      <bottom style="thin">
        <color indexed="19"/>
      </bottom>
      <diagonal/>
    </border>
    <border>
      <left style="thin">
        <color indexed="19"/>
      </left>
      <right style="thin">
        <color indexed="19"/>
      </right>
      <top style="thin">
        <color indexed="12"/>
      </top>
      <bottom style="thin">
        <color indexed="19"/>
      </bottom>
      <diagonal/>
    </border>
    <border>
      <left style="thin">
        <color indexed="12"/>
      </left>
      <right style="thin">
        <color indexed="19"/>
      </right>
      <top style="thin">
        <color indexed="19"/>
      </top>
      <bottom style="thin">
        <color indexed="19"/>
      </bottom>
      <diagonal/>
    </border>
    <border>
      <left style="thin">
        <color indexed="19"/>
      </left>
      <right style="thin">
        <color indexed="19"/>
      </right>
      <top style="thin">
        <color indexed="19"/>
      </top>
      <bottom style="thin">
        <color indexed="19"/>
      </bottom>
      <diagonal/>
    </border>
    <border>
      <left style="thin">
        <color indexed="19"/>
      </left>
      <right style="thin">
        <color indexed="12"/>
      </right>
      <top style="thin">
        <color indexed="12"/>
      </top>
      <bottom style="thin">
        <color indexed="19"/>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pplyNumberFormat="0" applyFill="0" applyBorder="0" applyProtection="0">
      <alignment vertical="top" wrapText="1"/>
    </xf>
  </cellStyleXfs>
  <cellXfs count="285">
    <xf numFmtId="0" fontId="0" fillId="0" borderId="0" xfId="0" applyFont="1" applyAlignment="1">
      <alignment vertical="top" wrapText="1"/>
    </xf>
    <xf numFmtId="0" fontId="1" fillId="0" borderId="0" xfId="0" applyNumberFormat="1" applyFont="1" applyAlignment="1">
      <alignment vertical="top"/>
    </xf>
    <xf numFmtId="0" fontId="1" fillId="0" borderId="1" xfId="0" applyNumberFormat="1" applyFont="1" applyBorder="1" applyAlignment="1">
      <alignment vertical="top"/>
    </xf>
    <xf numFmtId="0" fontId="1" fillId="0" borderId="2" xfId="0" applyNumberFormat="1" applyFont="1" applyBorder="1" applyAlignment="1">
      <alignment vertical="top"/>
    </xf>
    <xf numFmtId="0" fontId="1" fillId="0" borderId="2" xfId="0" applyFont="1" applyBorder="1" applyAlignment="1"/>
    <xf numFmtId="0" fontId="1" fillId="0" borderId="3" xfId="0" applyNumberFormat="1" applyFont="1" applyBorder="1" applyAlignment="1">
      <alignment vertical="top"/>
    </xf>
    <xf numFmtId="0" fontId="1" fillId="0" borderId="4" xfId="0" applyNumberFormat="1" applyFont="1" applyBorder="1" applyAlignment="1">
      <alignment vertical="top"/>
    </xf>
    <xf numFmtId="0" fontId="1" fillId="0" borderId="5" xfId="0" applyNumberFormat="1" applyFont="1" applyBorder="1" applyAlignment="1">
      <alignment vertical="top"/>
    </xf>
    <xf numFmtId="0" fontId="1" fillId="0" borderId="6" xfId="0" applyNumberFormat="1" applyFont="1" applyBorder="1" applyAlignment="1">
      <alignment vertical="top"/>
    </xf>
    <xf numFmtId="0" fontId="1" fillId="0" borderId="5" xfId="0" applyNumberFormat="1" applyFont="1" applyBorder="1" applyAlignment="1">
      <alignment horizontal="left" vertical="top"/>
    </xf>
    <xf numFmtId="0" fontId="1" fillId="0" borderId="5" xfId="0" applyFont="1" applyBorder="1" applyAlignment="1"/>
    <xf numFmtId="0" fontId="1" fillId="0" borderId="5" xfId="0" applyNumberFormat="1" applyFont="1" applyBorder="1" applyAlignment="1">
      <alignment horizontal="left"/>
    </xf>
    <xf numFmtId="0" fontId="1" fillId="0" borderId="7" xfId="0" applyNumberFormat="1" applyFont="1" applyBorder="1" applyAlignment="1">
      <alignment vertical="top"/>
    </xf>
    <xf numFmtId="0" fontId="1" fillId="0" borderId="7" xfId="0" applyNumberFormat="1" applyFont="1" applyBorder="1" applyAlignment="1">
      <alignment horizontal="left"/>
    </xf>
    <xf numFmtId="0" fontId="1" fillId="0" borderId="8" xfId="0" applyNumberFormat="1" applyFont="1" applyBorder="1" applyAlignment="1">
      <alignment horizontal="right"/>
    </xf>
    <xf numFmtId="0" fontId="1" fillId="0" borderId="10" xfId="0" applyNumberFormat="1" applyFont="1" applyBorder="1" applyAlignment="1">
      <alignment vertical="top"/>
    </xf>
    <xf numFmtId="0" fontId="1" fillId="0" borderId="11" xfId="0" applyNumberFormat="1" applyFont="1" applyBorder="1" applyAlignment="1">
      <alignment horizontal="left"/>
    </xf>
    <xf numFmtId="0" fontId="1" fillId="0" borderId="12" xfId="0" applyNumberFormat="1" applyFont="1" applyBorder="1" applyAlignment="1">
      <alignment horizontal="right"/>
    </xf>
    <xf numFmtId="0" fontId="1" fillId="0" borderId="10" xfId="0" applyNumberFormat="1" applyFont="1" applyBorder="1" applyAlignment="1"/>
    <xf numFmtId="0" fontId="1" fillId="0" borderId="13" xfId="0" applyNumberFormat="1" applyFont="1" applyBorder="1" applyAlignment="1">
      <alignment horizontal="left" vertical="top"/>
    </xf>
    <xf numFmtId="0" fontId="1" fillId="0" borderId="13" xfId="0" applyNumberFormat="1" applyFont="1" applyBorder="1" applyAlignment="1">
      <alignment horizontal="right"/>
    </xf>
    <xf numFmtId="165" fontId="1" fillId="0" borderId="13" xfId="0" applyNumberFormat="1" applyFont="1" applyBorder="1" applyAlignment="1">
      <alignment horizontal="left"/>
    </xf>
    <xf numFmtId="0" fontId="1" fillId="0" borderId="14" xfId="0" applyNumberFormat="1" applyFont="1" applyBorder="1" applyAlignment="1">
      <alignment horizontal="right"/>
    </xf>
    <xf numFmtId="0" fontId="1" fillId="0" borderId="5" xfId="0" applyNumberFormat="1" applyFont="1" applyBorder="1" applyAlignment="1">
      <alignment horizontal="right"/>
    </xf>
    <xf numFmtId="0" fontId="1" fillId="0" borderId="13" xfId="0" applyNumberFormat="1" applyFont="1" applyBorder="1" applyAlignment="1">
      <alignment horizontal="left"/>
    </xf>
    <xf numFmtId="0" fontId="1" fillId="0" borderId="9" xfId="0" applyNumberFormat="1" applyFont="1" applyBorder="1" applyAlignment="1">
      <alignment horizontal="left"/>
    </xf>
    <xf numFmtId="0" fontId="1" fillId="0" borderId="5" xfId="0" applyNumberFormat="1" applyFont="1" applyBorder="1" applyAlignment="1"/>
    <xf numFmtId="3" fontId="1" fillId="0" borderId="7" xfId="0" applyNumberFormat="1" applyFont="1" applyBorder="1" applyAlignment="1">
      <alignment horizontal="left"/>
    </xf>
    <xf numFmtId="0" fontId="1" fillId="0" borderId="6" xfId="0" applyNumberFormat="1" applyFont="1" applyBorder="1" applyAlignment="1"/>
    <xf numFmtId="0" fontId="1" fillId="0" borderId="15" xfId="0" applyNumberFormat="1" applyFont="1" applyBorder="1" applyAlignment="1">
      <alignment vertical="top"/>
    </xf>
    <xf numFmtId="0" fontId="1" fillId="0" borderId="16" xfId="0" applyNumberFormat="1" applyFont="1" applyBorder="1" applyAlignment="1">
      <alignment horizontal="left" vertical="top"/>
    </xf>
    <xf numFmtId="0" fontId="1" fillId="0" borderId="16" xfId="0" applyNumberFormat="1" applyFont="1" applyBorder="1" applyAlignment="1">
      <alignment vertical="top"/>
    </xf>
    <xf numFmtId="0" fontId="1" fillId="0" borderId="16" xfId="0" applyNumberFormat="1" applyFont="1" applyBorder="1" applyAlignment="1"/>
    <xf numFmtId="0" fontId="1" fillId="0" borderId="17" xfId="0" applyNumberFormat="1" applyFont="1" applyBorder="1" applyAlignment="1"/>
    <xf numFmtId="0" fontId="4" fillId="0" borderId="0" xfId="0" applyNumberFormat="1" applyFont="1" applyAlignment="1">
      <alignment vertical="top"/>
    </xf>
    <xf numFmtId="0" fontId="5" fillId="3" borderId="20" xfId="0" applyNumberFormat="1" applyFont="1" applyFill="1" applyBorder="1" applyAlignment="1">
      <alignment horizontal="left" wrapText="1"/>
    </xf>
    <xf numFmtId="0" fontId="7" fillId="3" borderId="21" xfId="0" applyNumberFormat="1" applyFont="1" applyFill="1" applyBorder="1" applyAlignment="1">
      <alignment horizontal="left" vertical="top" wrapText="1"/>
    </xf>
    <xf numFmtId="0" fontId="5" fillId="3" borderId="21" xfId="0" applyNumberFormat="1" applyFont="1" applyFill="1" applyBorder="1" applyAlignment="1">
      <alignment horizontal="left" vertical="top" wrapText="1"/>
    </xf>
    <xf numFmtId="1" fontId="5" fillId="5" borderId="28" xfId="0" applyNumberFormat="1" applyFont="1" applyFill="1" applyBorder="1" applyAlignment="1">
      <alignment horizontal="left" vertical="center" wrapText="1"/>
    </xf>
    <xf numFmtId="0" fontId="7" fillId="3" borderId="29" xfId="0" applyNumberFormat="1" applyFont="1" applyFill="1" applyBorder="1" applyAlignment="1">
      <alignment horizontal="left" vertical="top" wrapText="1"/>
    </xf>
    <xf numFmtId="0" fontId="5" fillId="3" borderId="32" xfId="0" applyNumberFormat="1" applyFont="1" applyFill="1" applyBorder="1" applyAlignment="1">
      <alignment horizontal="left" vertical="top" wrapText="1"/>
    </xf>
    <xf numFmtId="166" fontId="5" fillId="5" borderId="28" xfId="0" applyNumberFormat="1" applyFont="1" applyFill="1" applyBorder="1" applyAlignment="1">
      <alignment horizontal="left" vertical="top" wrapText="1"/>
    </xf>
    <xf numFmtId="0" fontId="5" fillId="3" borderId="28" xfId="0" applyNumberFormat="1" applyFont="1" applyFill="1" applyBorder="1" applyAlignment="1">
      <alignment horizontal="left" vertical="top" wrapText="1"/>
    </xf>
    <xf numFmtId="0" fontId="3" fillId="0" borderId="33" xfId="0" applyNumberFormat="1" applyFont="1" applyBorder="1" applyAlignment="1">
      <alignment horizontal="left" vertical="top"/>
    </xf>
    <xf numFmtId="0" fontId="5" fillId="0" borderId="34" xfId="0" applyNumberFormat="1" applyFont="1" applyBorder="1" applyAlignment="1">
      <alignment horizontal="right" vertical="top"/>
    </xf>
    <xf numFmtId="167" fontId="8" fillId="5" borderId="34" xfId="0" applyNumberFormat="1" applyFont="1" applyFill="1" applyBorder="1" applyAlignment="1">
      <alignment horizontal="left" vertical="top"/>
    </xf>
    <xf numFmtId="0" fontId="9" fillId="0" borderId="34" xfId="0" applyNumberFormat="1" applyFont="1" applyBorder="1" applyAlignment="1">
      <alignment horizontal="left" vertical="top"/>
    </xf>
    <xf numFmtId="168" fontId="8" fillId="0" borderId="34" xfId="0" applyNumberFormat="1" applyFont="1" applyBorder="1" applyAlignment="1">
      <alignment horizontal="left" vertical="top"/>
    </xf>
    <xf numFmtId="0" fontId="8" fillId="0" borderId="34" xfId="0" applyNumberFormat="1" applyFont="1" applyBorder="1" applyAlignment="1">
      <alignment horizontal="left" vertical="top"/>
    </xf>
    <xf numFmtId="169" fontId="10" fillId="0" borderId="34" xfId="0" applyNumberFormat="1" applyFont="1" applyBorder="1" applyAlignment="1">
      <alignment horizontal="left" vertical="top"/>
    </xf>
    <xf numFmtId="0" fontId="10" fillId="0" borderId="34" xfId="0" applyNumberFormat="1" applyFont="1" applyBorder="1" applyAlignment="1">
      <alignment horizontal="left" vertical="top"/>
    </xf>
    <xf numFmtId="167" fontId="8" fillId="0" borderId="34" xfId="0" applyNumberFormat="1" applyFont="1" applyBorder="1" applyAlignment="1">
      <alignment horizontal="left" vertical="top"/>
    </xf>
    <xf numFmtId="170" fontId="8" fillId="6" borderId="34" xfId="0" applyNumberFormat="1" applyFont="1" applyFill="1" applyBorder="1" applyAlignment="1">
      <alignment horizontal="left" vertical="top"/>
    </xf>
    <xf numFmtId="0" fontId="8" fillId="6" borderId="35" xfId="0" applyNumberFormat="1" applyFont="1" applyFill="1" applyBorder="1" applyAlignment="1">
      <alignment horizontal="left" vertical="top"/>
    </xf>
    <xf numFmtId="0" fontId="3" fillId="0" borderId="36" xfId="0" applyNumberFormat="1" applyFont="1" applyBorder="1" applyAlignment="1">
      <alignment horizontal="left" vertical="top"/>
    </xf>
    <xf numFmtId="0" fontId="8" fillId="0" borderId="37" xfId="0" applyNumberFormat="1" applyFont="1" applyBorder="1" applyAlignment="1">
      <alignment horizontal="right" vertical="top"/>
    </xf>
    <xf numFmtId="167" fontId="8" fillId="5" borderId="37" xfId="0" applyNumberFormat="1" applyFont="1" applyFill="1" applyBorder="1" applyAlignment="1">
      <alignment horizontal="left" vertical="top"/>
    </xf>
    <xf numFmtId="171" fontId="9" fillId="0" borderId="37" xfId="0" applyNumberFormat="1" applyFont="1" applyBorder="1" applyAlignment="1">
      <alignment horizontal="left" vertical="top"/>
    </xf>
    <xf numFmtId="168" fontId="8" fillId="0" borderId="37" xfId="0" applyNumberFormat="1" applyFont="1" applyBorder="1" applyAlignment="1">
      <alignment horizontal="left" vertical="top"/>
    </xf>
    <xf numFmtId="171" fontId="8" fillId="0" borderId="37" xfId="0" applyNumberFormat="1" applyFont="1" applyBorder="1" applyAlignment="1">
      <alignment horizontal="left" vertical="top"/>
    </xf>
    <xf numFmtId="169" fontId="10" fillId="0" borderId="37" xfId="0" applyNumberFormat="1" applyFont="1" applyBorder="1" applyAlignment="1">
      <alignment horizontal="left" vertical="top"/>
    </xf>
    <xf numFmtId="170" fontId="10" fillId="5" borderId="37" xfId="0" applyNumberFormat="1" applyFont="1" applyFill="1" applyBorder="1" applyAlignment="1">
      <alignment horizontal="left" vertical="top"/>
    </xf>
    <xf numFmtId="167" fontId="8" fillId="0" borderId="37" xfId="0" applyNumberFormat="1" applyFont="1" applyBorder="1" applyAlignment="1">
      <alignment horizontal="left" vertical="top"/>
    </xf>
    <xf numFmtId="170" fontId="8" fillId="6" borderId="37" xfId="0" applyNumberFormat="1" applyFont="1" applyFill="1" applyBorder="1" applyAlignment="1">
      <alignment horizontal="left" vertical="top"/>
    </xf>
    <xf numFmtId="169" fontId="8" fillId="5" borderId="38" xfId="0" applyNumberFormat="1" applyFont="1" applyFill="1" applyBorder="1" applyAlignment="1">
      <alignment horizontal="left" vertical="top"/>
    </xf>
    <xf numFmtId="0" fontId="3" fillId="0" borderId="39" xfId="0" applyNumberFormat="1" applyFont="1" applyBorder="1" applyAlignment="1">
      <alignment horizontal="left" vertical="top"/>
    </xf>
    <xf numFmtId="0" fontId="8" fillId="0" borderId="40" xfId="0" applyNumberFormat="1" applyFont="1" applyBorder="1" applyAlignment="1">
      <alignment horizontal="right" vertical="top"/>
    </xf>
    <xf numFmtId="167" fontId="8" fillId="5" borderId="40" xfId="0" applyNumberFormat="1" applyFont="1" applyFill="1" applyBorder="1" applyAlignment="1">
      <alignment horizontal="left" vertical="top"/>
    </xf>
    <xf numFmtId="171" fontId="9" fillId="0" borderId="40" xfId="0" applyNumberFormat="1" applyFont="1" applyBorder="1" applyAlignment="1">
      <alignment horizontal="left" vertical="top"/>
    </xf>
    <xf numFmtId="168" fontId="8" fillId="0" borderId="40" xfId="0" applyNumberFormat="1" applyFont="1" applyBorder="1" applyAlignment="1">
      <alignment horizontal="left" vertical="top"/>
    </xf>
    <xf numFmtId="171" fontId="8" fillId="0" borderId="40" xfId="0" applyNumberFormat="1" applyFont="1" applyBorder="1" applyAlignment="1">
      <alignment horizontal="left" vertical="top"/>
    </xf>
    <xf numFmtId="169" fontId="10" fillId="0" borderId="40" xfId="0" applyNumberFormat="1" applyFont="1" applyBorder="1" applyAlignment="1">
      <alignment horizontal="left" vertical="top"/>
    </xf>
    <xf numFmtId="170" fontId="10" fillId="5" borderId="40" xfId="0" applyNumberFormat="1" applyFont="1" applyFill="1" applyBorder="1" applyAlignment="1">
      <alignment horizontal="left" vertical="top"/>
    </xf>
    <xf numFmtId="167" fontId="8" fillId="0" borderId="40" xfId="0" applyNumberFormat="1" applyFont="1" applyBorder="1" applyAlignment="1">
      <alignment horizontal="left" vertical="top"/>
    </xf>
    <xf numFmtId="170" fontId="8" fillId="6" borderId="40" xfId="0" applyNumberFormat="1" applyFont="1" applyFill="1" applyBorder="1" applyAlignment="1">
      <alignment horizontal="left" vertical="top"/>
    </xf>
    <xf numFmtId="169" fontId="8" fillId="5" borderId="41" xfId="0" applyNumberFormat="1" applyFont="1" applyFill="1" applyBorder="1" applyAlignment="1">
      <alignment horizontal="left" vertical="top"/>
    </xf>
    <xf numFmtId="0" fontId="3" fillId="0" borderId="42" xfId="0" applyNumberFormat="1" applyFont="1" applyBorder="1" applyAlignment="1">
      <alignment horizontal="left" vertical="top"/>
    </xf>
    <xf numFmtId="0" fontId="8" fillId="0" borderId="43" xfId="0" applyNumberFormat="1" applyFont="1" applyBorder="1" applyAlignment="1">
      <alignment horizontal="right" vertical="top"/>
    </xf>
    <xf numFmtId="167" fontId="8" fillId="5" borderId="43" xfId="0" applyNumberFormat="1" applyFont="1" applyFill="1" applyBorder="1" applyAlignment="1">
      <alignment horizontal="left" vertical="top"/>
    </xf>
    <xf numFmtId="172" fontId="9" fillId="0" borderId="43" xfId="0" applyNumberFormat="1" applyFont="1" applyBorder="1" applyAlignment="1">
      <alignment horizontal="left" vertical="top"/>
    </xf>
    <xf numFmtId="168" fontId="8" fillId="0" borderId="43" xfId="0" applyNumberFormat="1" applyFont="1" applyBorder="1" applyAlignment="1">
      <alignment horizontal="left" vertical="top"/>
    </xf>
    <xf numFmtId="172" fontId="8" fillId="0" borderId="43" xfId="0" applyNumberFormat="1" applyFont="1" applyBorder="1" applyAlignment="1">
      <alignment horizontal="left" vertical="top"/>
    </xf>
    <xf numFmtId="169" fontId="10" fillId="0" borderId="43" xfId="0" applyNumberFormat="1" applyFont="1" applyBorder="1" applyAlignment="1">
      <alignment horizontal="left" vertical="top"/>
    </xf>
    <xf numFmtId="170" fontId="10" fillId="5" borderId="43" xfId="0" applyNumberFormat="1" applyFont="1" applyFill="1" applyBorder="1" applyAlignment="1">
      <alignment horizontal="left" vertical="top"/>
    </xf>
    <xf numFmtId="167" fontId="8" fillId="0" borderId="43" xfId="0" applyNumberFormat="1" applyFont="1" applyBorder="1" applyAlignment="1">
      <alignment horizontal="left" vertical="top"/>
    </xf>
    <xf numFmtId="170" fontId="8" fillId="6" borderId="43" xfId="0" applyNumberFormat="1" applyFont="1" applyFill="1" applyBorder="1" applyAlignment="1">
      <alignment horizontal="left" vertical="top"/>
    </xf>
    <xf numFmtId="169" fontId="8" fillId="5" borderId="44" xfId="0" applyNumberFormat="1" applyFont="1" applyFill="1" applyBorder="1" applyAlignment="1">
      <alignment horizontal="left" vertical="top"/>
    </xf>
    <xf numFmtId="0" fontId="3" fillId="0" borderId="45" xfId="0" applyNumberFormat="1" applyFont="1" applyBorder="1" applyAlignment="1">
      <alignment horizontal="left" vertical="top"/>
    </xf>
    <xf numFmtId="0" fontId="8" fillId="0" borderId="9" xfId="0" applyNumberFormat="1" applyFont="1" applyBorder="1" applyAlignment="1">
      <alignment horizontal="right" vertical="top"/>
    </xf>
    <xf numFmtId="167" fontId="11" fillId="5" borderId="9" xfId="0" applyNumberFormat="1" applyFont="1" applyFill="1" applyBorder="1" applyAlignment="1">
      <alignment horizontal="left" vertical="top"/>
    </xf>
    <xf numFmtId="171" fontId="9" fillId="0" borderId="9" xfId="0" applyNumberFormat="1" applyFont="1" applyBorder="1" applyAlignment="1">
      <alignment horizontal="left" vertical="top"/>
    </xf>
    <xf numFmtId="168" fontId="8" fillId="0" borderId="9" xfId="0" applyNumberFormat="1" applyFont="1" applyBorder="1" applyAlignment="1">
      <alignment horizontal="left" vertical="top"/>
    </xf>
    <xf numFmtId="171" fontId="8" fillId="0" borderId="9" xfId="0" applyNumberFormat="1" applyFont="1" applyBorder="1" applyAlignment="1">
      <alignment horizontal="left" vertical="top"/>
    </xf>
    <xf numFmtId="169" fontId="10" fillId="0" borderId="9" xfId="0" applyNumberFormat="1" applyFont="1" applyBorder="1" applyAlignment="1">
      <alignment horizontal="left" vertical="top"/>
    </xf>
    <xf numFmtId="170" fontId="10" fillId="5" borderId="9" xfId="0" applyNumberFormat="1" applyFont="1" applyFill="1" applyBorder="1" applyAlignment="1">
      <alignment horizontal="left" vertical="top"/>
    </xf>
    <xf numFmtId="167" fontId="8" fillId="0" borderId="9" xfId="0" applyNumberFormat="1" applyFont="1" applyBorder="1" applyAlignment="1">
      <alignment horizontal="left" vertical="top"/>
    </xf>
    <xf numFmtId="170" fontId="8" fillId="6" borderId="9" xfId="0" applyNumberFormat="1" applyFont="1" applyFill="1" applyBorder="1" applyAlignment="1">
      <alignment horizontal="left" vertical="top"/>
    </xf>
    <xf numFmtId="169" fontId="8" fillId="5" borderId="46" xfId="0" applyNumberFormat="1" applyFont="1" applyFill="1" applyBorder="1" applyAlignment="1">
      <alignment horizontal="left" vertical="top"/>
    </xf>
    <xf numFmtId="0" fontId="3" fillId="0" borderId="47" xfId="0" applyNumberFormat="1" applyFont="1" applyBorder="1" applyAlignment="1">
      <alignment horizontal="left" vertical="top"/>
    </xf>
    <xf numFmtId="0" fontId="8" fillId="0" borderId="48" xfId="0" applyNumberFormat="1" applyFont="1" applyBorder="1" applyAlignment="1">
      <alignment horizontal="right" vertical="top"/>
    </xf>
    <xf numFmtId="167" fontId="8" fillId="5" borderId="48" xfId="0" applyNumberFormat="1" applyFont="1" applyFill="1" applyBorder="1" applyAlignment="1">
      <alignment horizontal="left" vertical="top"/>
    </xf>
    <xf numFmtId="171" fontId="9" fillId="0" borderId="48" xfId="0" applyNumberFormat="1" applyFont="1" applyBorder="1" applyAlignment="1">
      <alignment horizontal="left" vertical="top"/>
    </xf>
    <xf numFmtId="168" fontId="8" fillId="0" borderId="48" xfId="0" applyNumberFormat="1" applyFont="1" applyBorder="1" applyAlignment="1">
      <alignment horizontal="left" vertical="top"/>
    </xf>
    <xf numFmtId="171" fontId="10" fillId="0" borderId="48" xfId="0" applyNumberFormat="1" applyFont="1" applyBorder="1" applyAlignment="1">
      <alignment horizontal="left" vertical="top"/>
    </xf>
    <xf numFmtId="169" fontId="8" fillId="0" borderId="48" xfId="0" applyNumberFormat="1" applyFont="1" applyBorder="1" applyAlignment="1">
      <alignment horizontal="left" vertical="top"/>
    </xf>
    <xf numFmtId="170" fontId="10" fillId="5" borderId="48" xfId="0" applyNumberFormat="1" applyFont="1" applyFill="1" applyBorder="1" applyAlignment="1">
      <alignment horizontal="left" vertical="top"/>
    </xf>
    <xf numFmtId="167" fontId="8" fillId="0" borderId="48" xfId="0" applyNumberFormat="1" applyFont="1" applyBorder="1" applyAlignment="1">
      <alignment horizontal="left" vertical="top"/>
    </xf>
    <xf numFmtId="171" fontId="8" fillId="0" borderId="48" xfId="0" applyNumberFormat="1" applyFont="1" applyBorder="1" applyAlignment="1">
      <alignment horizontal="left" vertical="top"/>
    </xf>
    <xf numFmtId="170" fontId="8" fillId="6" borderId="48" xfId="0" applyNumberFormat="1" applyFont="1" applyFill="1" applyBorder="1" applyAlignment="1">
      <alignment horizontal="left" vertical="top"/>
    </xf>
    <xf numFmtId="169" fontId="8" fillId="5" borderId="49" xfId="0" applyNumberFormat="1" applyFont="1" applyFill="1" applyBorder="1" applyAlignment="1">
      <alignment horizontal="left" vertical="top"/>
    </xf>
    <xf numFmtId="0" fontId="12" fillId="0" borderId="50" xfId="0" applyNumberFormat="1" applyFont="1" applyBorder="1" applyAlignment="1">
      <alignment horizontal="left" vertical="top"/>
    </xf>
    <xf numFmtId="0" fontId="10" fillId="0" borderId="51" xfId="0" applyNumberFormat="1" applyFont="1" applyBorder="1" applyAlignment="1">
      <alignment horizontal="right" vertical="top"/>
    </xf>
    <xf numFmtId="167" fontId="10" fillId="0" borderId="51" xfId="0" applyNumberFormat="1" applyFont="1" applyBorder="1" applyAlignment="1">
      <alignment horizontal="left" vertical="top"/>
    </xf>
    <xf numFmtId="171" fontId="13" fillId="0" borderId="51" xfId="0" applyNumberFormat="1" applyFont="1" applyBorder="1" applyAlignment="1">
      <alignment horizontal="left" vertical="top"/>
    </xf>
    <xf numFmtId="168" fontId="10" fillId="0" borderId="51" xfId="0" applyNumberFormat="1" applyFont="1" applyBorder="1" applyAlignment="1">
      <alignment horizontal="left" vertical="top"/>
    </xf>
    <xf numFmtId="171" fontId="10" fillId="0" borderId="51" xfId="0" applyNumberFormat="1" applyFont="1" applyBorder="1" applyAlignment="1">
      <alignment horizontal="left" vertical="top"/>
    </xf>
    <xf numFmtId="169" fontId="10" fillId="0" borderId="51" xfId="0" applyNumberFormat="1" applyFont="1" applyBorder="1" applyAlignment="1">
      <alignment horizontal="left" vertical="top"/>
    </xf>
    <xf numFmtId="0" fontId="10" fillId="0" borderId="51" xfId="0" applyNumberFormat="1" applyFont="1" applyBorder="1" applyAlignment="1">
      <alignment horizontal="left" vertical="top"/>
    </xf>
    <xf numFmtId="170" fontId="10" fillId="6" borderId="51" xfId="0" applyNumberFormat="1" applyFont="1" applyFill="1" applyBorder="1" applyAlignment="1">
      <alignment horizontal="left" vertical="top"/>
    </xf>
    <xf numFmtId="171" fontId="10" fillId="6" borderId="52" xfId="0" applyNumberFormat="1" applyFont="1" applyFill="1" applyBorder="1" applyAlignment="1">
      <alignment horizontal="left" vertical="top"/>
    </xf>
    <xf numFmtId="0" fontId="3" fillId="0" borderId="53" xfId="0" applyNumberFormat="1" applyFont="1" applyBorder="1" applyAlignment="1">
      <alignment horizontal="left" vertical="top"/>
    </xf>
    <xf numFmtId="0" fontId="5" fillId="0" borderId="54" xfId="0" applyNumberFormat="1" applyFont="1" applyBorder="1" applyAlignment="1">
      <alignment horizontal="right" vertical="top"/>
    </xf>
    <xf numFmtId="167" fontId="8" fillId="6" borderId="54" xfId="0" applyNumberFormat="1" applyFont="1" applyFill="1" applyBorder="1" applyAlignment="1">
      <alignment horizontal="left" vertical="top"/>
    </xf>
    <xf numFmtId="171" fontId="9" fillId="0" borderId="54" xfId="0" applyNumberFormat="1" applyFont="1" applyBorder="1" applyAlignment="1">
      <alignment horizontal="left" vertical="top"/>
    </xf>
    <xf numFmtId="168" fontId="8" fillId="0" borderId="54" xfId="0" applyNumberFormat="1" applyFont="1" applyBorder="1" applyAlignment="1">
      <alignment horizontal="left" vertical="top"/>
    </xf>
    <xf numFmtId="171" fontId="8" fillId="0" borderId="54" xfId="0" applyNumberFormat="1" applyFont="1" applyBorder="1" applyAlignment="1">
      <alignment horizontal="left" vertical="top"/>
    </xf>
    <xf numFmtId="169" fontId="10" fillId="0" borderId="54" xfId="0" applyNumberFormat="1" applyFont="1" applyBorder="1" applyAlignment="1">
      <alignment horizontal="left" vertical="top"/>
    </xf>
    <xf numFmtId="167" fontId="5" fillId="6" borderId="54" xfId="0" applyNumberFormat="1" applyFont="1" applyFill="1" applyBorder="1" applyAlignment="1">
      <alignment horizontal="left" vertical="top"/>
    </xf>
    <xf numFmtId="167" fontId="8" fillId="0" borderId="54" xfId="0" applyNumberFormat="1" applyFont="1" applyBorder="1" applyAlignment="1">
      <alignment horizontal="left" vertical="top"/>
    </xf>
    <xf numFmtId="170" fontId="8" fillId="6" borderId="54" xfId="0" applyNumberFormat="1" applyFont="1" applyFill="1" applyBorder="1" applyAlignment="1">
      <alignment horizontal="left" vertical="top"/>
    </xf>
    <xf numFmtId="173" fontId="8" fillId="6" borderId="55" xfId="0" applyNumberFormat="1" applyFont="1" applyFill="1" applyBorder="1" applyAlignment="1">
      <alignment horizontal="left" vertical="top"/>
    </xf>
    <xf numFmtId="0" fontId="14" fillId="0" borderId="9" xfId="0" applyNumberFormat="1" applyFont="1" applyBorder="1" applyAlignment="1">
      <alignment horizontal="right" vertical="top"/>
    </xf>
    <xf numFmtId="168" fontId="10" fillId="5" borderId="9" xfId="0" applyNumberFormat="1" applyFont="1" applyFill="1" applyBorder="1" applyAlignment="1">
      <alignment horizontal="left" vertical="top"/>
    </xf>
    <xf numFmtId="173" fontId="8" fillId="6" borderId="46" xfId="0" applyNumberFormat="1" applyFont="1" applyFill="1" applyBorder="1" applyAlignment="1">
      <alignment horizontal="left" vertical="top"/>
    </xf>
    <xf numFmtId="167" fontId="8" fillId="5" borderId="9" xfId="0" applyNumberFormat="1" applyFont="1" applyFill="1" applyBorder="1" applyAlignment="1">
      <alignment horizontal="left" vertical="top"/>
    </xf>
    <xf numFmtId="0" fontId="3" fillId="0" borderId="56" xfId="0" applyNumberFormat="1" applyFont="1" applyBorder="1" applyAlignment="1">
      <alignment horizontal="left" vertical="top"/>
    </xf>
    <xf numFmtId="0" fontId="5" fillId="0" borderId="57" xfId="0" applyNumberFormat="1" applyFont="1" applyBorder="1" applyAlignment="1">
      <alignment horizontal="right" vertical="top" wrapText="1"/>
    </xf>
    <xf numFmtId="167" fontId="8" fillId="6" borderId="57" xfId="0" applyNumberFormat="1" applyFont="1" applyFill="1" applyBorder="1" applyAlignment="1">
      <alignment horizontal="left" vertical="top"/>
    </xf>
    <xf numFmtId="171" fontId="9" fillId="0" borderId="57" xfId="0" applyNumberFormat="1" applyFont="1" applyBorder="1" applyAlignment="1">
      <alignment horizontal="left" vertical="top"/>
    </xf>
    <xf numFmtId="168" fontId="8" fillId="0" borderId="57" xfId="0" applyNumberFormat="1" applyFont="1" applyBorder="1" applyAlignment="1">
      <alignment horizontal="left" vertical="top"/>
    </xf>
    <xf numFmtId="171" fontId="8" fillId="0" borderId="57" xfId="0" applyNumberFormat="1" applyFont="1" applyBorder="1" applyAlignment="1">
      <alignment horizontal="left" vertical="top"/>
    </xf>
    <xf numFmtId="169" fontId="10" fillId="0" borderId="57" xfId="0" applyNumberFormat="1" applyFont="1" applyBorder="1" applyAlignment="1">
      <alignment horizontal="left" vertical="top"/>
    </xf>
    <xf numFmtId="168" fontId="10" fillId="6" borderId="57" xfId="0" applyNumberFormat="1" applyFont="1" applyFill="1" applyBorder="1" applyAlignment="1">
      <alignment horizontal="left" vertical="top"/>
    </xf>
    <xf numFmtId="167" fontId="8" fillId="0" borderId="57" xfId="0" applyNumberFormat="1" applyFont="1" applyBorder="1" applyAlignment="1">
      <alignment horizontal="left" vertical="top"/>
    </xf>
    <xf numFmtId="170" fontId="8" fillId="6" borderId="57" xfId="0" applyNumberFormat="1" applyFont="1" applyFill="1" applyBorder="1" applyAlignment="1">
      <alignment horizontal="left" vertical="top"/>
    </xf>
    <xf numFmtId="173" fontId="8" fillId="6" borderId="58" xfId="0" applyNumberFormat="1" applyFont="1" applyFill="1" applyBorder="1" applyAlignment="1">
      <alignment horizontal="left" vertical="top"/>
    </xf>
    <xf numFmtId="0" fontId="3" fillId="0" borderId="59" xfId="0" applyNumberFormat="1" applyFont="1" applyBorder="1" applyAlignment="1">
      <alignment horizontal="left" vertical="top"/>
    </xf>
    <xf numFmtId="0" fontId="5" fillId="0" borderId="60" xfId="0" applyNumberFormat="1" applyFont="1" applyBorder="1" applyAlignment="1">
      <alignment horizontal="left" vertical="top"/>
    </xf>
    <xf numFmtId="167" fontId="8" fillId="6" borderId="60" xfId="0" applyNumberFormat="1" applyFont="1" applyFill="1" applyBorder="1" applyAlignment="1">
      <alignment horizontal="left" vertical="top"/>
    </xf>
    <xf numFmtId="171" fontId="9" fillId="0" borderId="60" xfId="0" applyNumberFormat="1" applyFont="1" applyBorder="1" applyAlignment="1">
      <alignment horizontal="left" vertical="top"/>
    </xf>
    <xf numFmtId="168" fontId="8" fillId="0" borderId="60" xfId="0" applyNumberFormat="1" applyFont="1" applyBorder="1" applyAlignment="1">
      <alignment horizontal="left" vertical="top"/>
    </xf>
    <xf numFmtId="171" fontId="8" fillId="0" borderId="60" xfId="0" applyNumberFormat="1" applyFont="1" applyBorder="1" applyAlignment="1">
      <alignment horizontal="left" vertical="top"/>
    </xf>
    <xf numFmtId="169" fontId="10" fillId="0" borderId="60" xfId="0" applyNumberFormat="1" applyFont="1" applyBorder="1" applyAlignment="1">
      <alignment horizontal="left" vertical="top"/>
    </xf>
    <xf numFmtId="0" fontId="10" fillId="6" borderId="60" xfId="0" applyNumberFormat="1" applyFont="1" applyFill="1" applyBorder="1" applyAlignment="1">
      <alignment horizontal="left" vertical="top"/>
    </xf>
    <xf numFmtId="167" fontId="8" fillId="0" borderId="60" xfId="0" applyNumberFormat="1" applyFont="1" applyBorder="1" applyAlignment="1">
      <alignment horizontal="left" vertical="top"/>
    </xf>
    <xf numFmtId="170" fontId="8" fillId="6" borderId="60" xfId="0" applyNumberFormat="1" applyFont="1" applyFill="1" applyBorder="1" applyAlignment="1">
      <alignment horizontal="left" vertical="top"/>
    </xf>
    <xf numFmtId="173" fontId="8" fillId="6" borderId="61" xfId="0" applyNumberFormat="1" applyFont="1" applyFill="1" applyBorder="1" applyAlignment="1">
      <alignment horizontal="left" vertical="top"/>
    </xf>
    <xf numFmtId="0" fontId="10" fillId="5" borderId="9" xfId="0" applyNumberFormat="1" applyFont="1" applyFill="1" applyBorder="1" applyAlignment="1">
      <alignment horizontal="left" vertical="top"/>
    </xf>
    <xf numFmtId="167" fontId="8" fillId="5" borderId="57" xfId="0" applyNumberFormat="1" applyFont="1" applyFill="1" applyBorder="1" applyAlignment="1">
      <alignment horizontal="left" vertical="top"/>
    </xf>
    <xf numFmtId="0" fontId="10" fillId="5" borderId="57" xfId="0" applyNumberFormat="1" applyFont="1" applyFill="1" applyBorder="1" applyAlignment="1">
      <alignment horizontal="left" vertical="top"/>
    </xf>
    <xf numFmtId="0" fontId="5" fillId="0" borderId="60" xfId="0" applyNumberFormat="1" applyFont="1" applyBorder="1" applyAlignment="1">
      <alignment horizontal="right" vertical="top" wrapText="1"/>
    </xf>
    <xf numFmtId="167" fontId="8" fillId="5" borderId="60" xfId="0" applyNumberFormat="1" applyFont="1" applyFill="1" applyBorder="1" applyAlignment="1">
      <alignment horizontal="left" vertical="top"/>
    </xf>
    <xf numFmtId="168" fontId="10" fillId="5" borderId="60" xfId="0" applyNumberFormat="1" applyFont="1" applyFill="1" applyBorder="1" applyAlignment="1">
      <alignment horizontal="left" vertical="top"/>
    </xf>
    <xf numFmtId="0" fontId="15" fillId="0" borderId="9" xfId="0" applyNumberFormat="1" applyFont="1" applyBorder="1" applyAlignment="1">
      <alignment horizontal="right" vertical="top"/>
    </xf>
    <xf numFmtId="0" fontId="5" fillId="0" borderId="60" xfId="0" applyNumberFormat="1" applyFont="1" applyBorder="1" applyAlignment="1">
      <alignment horizontal="right" vertical="top"/>
    </xf>
    <xf numFmtId="167" fontId="16" fillId="5" borderId="9" xfId="0" applyNumberFormat="1" applyFont="1" applyFill="1" applyBorder="1" applyAlignment="1">
      <alignment horizontal="left" vertical="top"/>
    </xf>
    <xf numFmtId="0" fontId="3" fillId="0" borderId="62" xfId="0" applyNumberFormat="1" applyFont="1" applyBorder="1" applyAlignment="1">
      <alignment horizontal="left" vertical="top"/>
    </xf>
    <xf numFmtId="0" fontId="5" fillId="0" borderId="63" xfId="0" applyNumberFormat="1" applyFont="1" applyBorder="1" applyAlignment="1">
      <alignment horizontal="right" vertical="top"/>
    </xf>
    <xf numFmtId="167" fontId="8" fillId="6" borderId="63" xfId="0" applyNumberFormat="1" applyFont="1" applyFill="1" applyBorder="1" applyAlignment="1">
      <alignment horizontal="left" vertical="top"/>
    </xf>
    <xf numFmtId="171" fontId="9" fillId="0" borderId="63" xfId="0" applyNumberFormat="1" applyFont="1" applyBorder="1" applyAlignment="1">
      <alignment horizontal="left" vertical="top"/>
    </xf>
    <xf numFmtId="168" fontId="8" fillId="0" borderId="63" xfId="0" applyNumberFormat="1" applyFont="1" applyBorder="1" applyAlignment="1">
      <alignment horizontal="left" vertical="top"/>
    </xf>
    <xf numFmtId="171" fontId="8" fillId="0" borderId="63" xfId="0" applyNumberFormat="1" applyFont="1" applyBorder="1" applyAlignment="1">
      <alignment horizontal="left" vertical="top"/>
    </xf>
    <xf numFmtId="169" fontId="10" fillId="0" borderId="63" xfId="0" applyNumberFormat="1" applyFont="1" applyBorder="1" applyAlignment="1">
      <alignment horizontal="left" vertical="top"/>
    </xf>
    <xf numFmtId="168" fontId="10" fillId="6" borderId="63" xfId="0" applyNumberFormat="1" applyFont="1" applyFill="1" applyBorder="1" applyAlignment="1">
      <alignment horizontal="left" vertical="top"/>
    </xf>
    <xf numFmtId="167" fontId="8" fillId="0" borderId="63" xfId="0" applyNumberFormat="1" applyFont="1" applyBorder="1" applyAlignment="1">
      <alignment horizontal="left" vertical="top"/>
    </xf>
    <xf numFmtId="170" fontId="8" fillId="6" borderId="63" xfId="0" applyNumberFormat="1" applyFont="1" applyFill="1" applyBorder="1" applyAlignment="1">
      <alignment horizontal="left" vertical="top"/>
    </xf>
    <xf numFmtId="173" fontId="8" fillId="6" borderId="64" xfId="0" applyNumberFormat="1" applyFont="1" applyFill="1" applyBorder="1" applyAlignment="1">
      <alignment horizontal="left" vertical="top"/>
    </xf>
    <xf numFmtId="168" fontId="10" fillId="6" borderId="60" xfId="0" applyNumberFormat="1" applyFont="1" applyFill="1" applyBorder="1" applyAlignment="1">
      <alignment horizontal="left" vertical="top"/>
    </xf>
    <xf numFmtId="168" fontId="10" fillId="5" borderId="57" xfId="0" applyNumberFormat="1" applyFont="1" applyFill="1" applyBorder="1" applyAlignment="1">
      <alignment horizontal="left" vertical="top"/>
    </xf>
    <xf numFmtId="0" fontId="3" fillId="0" borderId="65" xfId="0" applyNumberFormat="1" applyFont="1" applyBorder="1" applyAlignment="1">
      <alignment horizontal="left" vertical="top"/>
    </xf>
    <xf numFmtId="0" fontId="5" fillId="0" borderId="66" xfId="0" applyNumberFormat="1" applyFont="1" applyBorder="1" applyAlignment="1">
      <alignment horizontal="right" vertical="top" wrapText="1"/>
    </xf>
    <xf numFmtId="167" fontId="8" fillId="0" borderId="66" xfId="0" applyNumberFormat="1" applyFont="1" applyBorder="1" applyAlignment="1">
      <alignment horizontal="left" vertical="top"/>
    </xf>
    <xf numFmtId="9" fontId="9" fillId="0" borderId="66" xfId="0" applyNumberFormat="1" applyFont="1" applyBorder="1" applyAlignment="1">
      <alignment horizontal="left" vertical="top"/>
    </xf>
    <xf numFmtId="168" fontId="8" fillId="0" borderId="66" xfId="0" applyNumberFormat="1" applyFont="1" applyBorder="1" applyAlignment="1">
      <alignment horizontal="left" vertical="top"/>
    </xf>
    <xf numFmtId="9" fontId="8" fillId="0" borderId="66" xfId="0" applyNumberFormat="1" applyFont="1" applyBorder="1" applyAlignment="1">
      <alignment horizontal="left" vertical="top"/>
    </xf>
    <xf numFmtId="169" fontId="10" fillId="0" borderId="66" xfId="0" applyNumberFormat="1" applyFont="1" applyBorder="1" applyAlignment="1">
      <alignment horizontal="left" vertical="top"/>
    </xf>
    <xf numFmtId="0" fontId="10" fillId="0" borderId="66" xfId="0" applyNumberFormat="1" applyFont="1" applyBorder="1" applyAlignment="1">
      <alignment horizontal="left" vertical="top"/>
    </xf>
    <xf numFmtId="173" fontId="8" fillId="6" borderId="67" xfId="0" applyNumberFormat="1" applyFont="1" applyFill="1" applyBorder="1" applyAlignment="1">
      <alignment horizontal="left" vertical="top"/>
    </xf>
    <xf numFmtId="0" fontId="3" fillId="0" borderId="50" xfId="0" applyNumberFormat="1" applyFont="1" applyBorder="1" applyAlignment="1">
      <alignment horizontal="left" vertical="top"/>
    </xf>
    <xf numFmtId="0" fontId="5" fillId="0" borderId="51" xfId="0" applyNumberFormat="1" applyFont="1" applyBorder="1" applyAlignment="1">
      <alignment horizontal="right" vertical="top" wrapText="1"/>
    </xf>
    <xf numFmtId="167" fontId="8" fillId="0" borderId="51" xfId="0" applyNumberFormat="1" applyFont="1" applyBorder="1" applyAlignment="1">
      <alignment horizontal="left" vertical="top"/>
    </xf>
    <xf numFmtId="173" fontId="9" fillId="0" borderId="51" xfId="0" applyNumberFormat="1" applyFont="1" applyBorder="1" applyAlignment="1">
      <alignment horizontal="left" vertical="top"/>
    </xf>
    <xf numFmtId="168" fontId="8" fillId="0" borderId="51" xfId="0" applyNumberFormat="1" applyFont="1" applyBorder="1" applyAlignment="1">
      <alignment horizontal="left" vertical="top"/>
    </xf>
    <xf numFmtId="173" fontId="8" fillId="0" borderId="51" xfId="0" applyNumberFormat="1" applyFont="1" applyBorder="1" applyAlignment="1">
      <alignment horizontal="left" vertical="top"/>
    </xf>
    <xf numFmtId="170" fontId="8" fillId="6" borderId="51" xfId="0" applyNumberFormat="1" applyFont="1" applyFill="1" applyBorder="1" applyAlignment="1">
      <alignment horizontal="left" vertical="top"/>
    </xf>
    <xf numFmtId="173" fontId="8" fillId="6" borderId="52" xfId="0" applyNumberFormat="1" applyFont="1" applyFill="1" applyBorder="1" applyAlignment="1">
      <alignment horizontal="left" vertical="top"/>
    </xf>
    <xf numFmtId="0" fontId="3" fillId="0" borderId="68" xfId="0" applyNumberFormat="1" applyFont="1" applyBorder="1" applyAlignment="1">
      <alignment horizontal="left" vertical="top"/>
    </xf>
    <xf numFmtId="0" fontId="8" fillId="0" borderId="69" xfId="0" applyNumberFormat="1" applyFont="1" applyBorder="1" applyAlignment="1">
      <alignment horizontal="left" vertical="top"/>
    </xf>
    <xf numFmtId="6" fontId="8" fillId="0" borderId="69" xfId="0" applyNumberFormat="1" applyFont="1" applyBorder="1" applyAlignment="1">
      <alignment horizontal="left" vertical="top"/>
    </xf>
    <xf numFmtId="0" fontId="9" fillId="0" borderId="69" xfId="0" applyNumberFormat="1" applyFont="1" applyBorder="1" applyAlignment="1">
      <alignment horizontal="left" vertical="top"/>
    </xf>
    <xf numFmtId="169" fontId="8" fillId="0" borderId="69" xfId="0" applyNumberFormat="1" applyFont="1" applyBorder="1" applyAlignment="1">
      <alignment horizontal="left" vertical="top"/>
    </xf>
    <xf numFmtId="170" fontId="8" fillId="0" borderId="69" xfId="0" applyNumberFormat="1" applyFont="1" applyBorder="1" applyAlignment="1">
      <alignment horizontal="left" vertical="top"/>
    </xf>
    <xf numFmtId="0" fontId="8" fillId="0" borderId="70" xfId="0" applyNumberFormat="1" applyFont="1" applyBorder="1" applyAlignment="1">
      <alignment horizontal="left" vertical="top"/>
    </xf>
    <xf numFmtId="0" fontId="3" fillId="0" borderId="71" xfId="0" applyNumberFormat="1" applyFont="1" applyBorder="1" applyAlignment="1">
      <alignment horizontal="left" vertical="top"/>
    </xf>
    <xf numFmtId="0" fontId="8" fillId="0" borderId="72" xfId="0" applyNumberFormat="1" applyFont="1" applyBorder="1" applyAlignment="1">
      <alignment horizontal="left" vertical="top"/>
    </xf>
    <xf numFmtId="169" fontId="10" fillId="0" borderId="72" xfId="0" applyNumberFormat="1" applyFont="1" applyBorder="1" applyAlignment="1">
      <alignment horizontal="left" vertical="top"/>
    </xf>
    <xf numFmtId="170" fontId="8" fillId="0" borderId="72" xfId="0" applyNumberFormat="1" applyFont="1" applyBorder="1" applyAlignment="1">
      <alignment horizontal="left" vertical="top"/>
    </xf>
    <xf numFmtId="0" fontId="8" fillId="0" borderId="76" xfId="0" applyNumberFormat="1" applyFont="1" applyBorder="1" applyAlignment="1">
      <alignment horizontal="left" vertical="top"/>
    </xf>
    <xf numFmtId="0" fontId="3" fillId="0" borderId="72" xfId="0" applyNumberFormat="1" applyFont="1" applyBorder="1" applyAlignment="1">
      <alignment horizontal="left" vertical="top"/>
    </xf>
    <xf numFmtId="0" fontId="3" fillId="0" borderId="77" xfId="0" applyNumberFormat="1" applyFont="1" applyBorder="1" applyAlignment="1">
      <alignment horizontal="left" vertical="top"/>
    </xf>
    <xf numFmtId="0" fontId="3" fillId="0" borderId="78" xfId="0" applyNumberFormat="1" applyFont="1" applyBorder="1" applyAlignment="1">
      <alignment horizontal="left" vertical="top"/>
    </xf>
    <xf numFmtId="0" fontId="8" fillId="0" borderId="78" xfId="0" applyNumberFormat="1" applyFont="1" applyBorder="1" applyAlignment="1">
      <alignment horizontal="left" vertical="top"/>
    </xf>
    <xf numFmtId="0" fontId="9" fillId="0" borderId="78" xfId="0" applyNumberFormat="1" applyFont="1" applyBorder="1" applyAlignment="1">
      <alignment horizontal="left" vertical="top"/>
    </xf>
    <xf numFmtId="174" fontId="8" fillId="0" borderId="78" xfId="0" applyNumberFormat="1" applyFont="1" applyBorder="1" applyAlignment="1">
      <alignment horizontal="left" vertical="top"/>
    </xf>
    <xf numFmtId="169" fontId="10" fillId="0" borderId="78" xfId="0" applyNumberFormat="1" applyFont="1" applyBorder="1" applyAlignment="1">
      <alignment horizontal="left" vertical="top"/>
    </xf>
    <xf numFmtId="0" fontId="10" fillId="0" borderId="78" xfId="0" applyNumberFormat="1" applyFont="1" applyBorder="1" applyAlignment="1">
      <alignment horizontal="left" vertical="top"/>
    </xf>
    <xf numFmtId="170" fontId="8" fillId="0" borderId="78" xfId="0" applyNumberFormat="1" applyFont="1" applyBorder="1" applyAlignment="1">
      <alignment horizontal="left" vertical="top"/>
    </xf>
    <xf numFmtId="0" fontId="8" fillId="0" borderId="79" xfId="0" applyNumberFormat="1" applyFont="1" applyBorder="1" applyAlignment="1">
      <alignment horizontal="left" vertical="top"/>
    </xf>
    <xf numFmtId="0" fontId="4" fillId="0" borderId="0" xfId="0" applyNumberFormat="1" applyFont="1" applyAlignment="1">
      <alignment vertical="top"/>
    </xf>
    <xf numFmtId="0" fontId="6" fillId="4" borderId="80" xfId="0" applyNumberFormat="1" applyFont="1" applyFill="1" applyBorder="1" applyAlignment="1">
      <alignment vertical="top" wrapText="1"/>
    </xf>
    <xf numFmtId="0" fontId="6" fillId="4" borderId="81" xfId="0" applyNumberFormat="1" applyFont="1" applyFill="1" applyBorder="1" applyAlignment="1">
      <alignment vertical="top" wrapText="1"/>
    </xf>
    <xf numFmtId="0" fontId="6" fillId="4" borderId="82" xfId="0" applyNumberFormat="1" applyFont="1" applyFill="1" applyBorder="1" applyAlignment="1">
      <alignment vertical="top" wrapText="1"/>
    </xf>
    <xf numFmtId="0" fontId="6" fillId="7" borderId="83" xfId="0" applyNumberFormat="1" applyFont="1" applyFill="1" applyBorder="1" applyAlignment="1">
      <alignment vertical="top" wrapText="1"/>
    </xf>
    <xf numFmtId="0" fontId="4" fillId="0" borderId="84" xfId="0" applyFont="1" applyBorder="1" applyAlignment="1">
      <alignment vertical="top"/>
    </xf>
    <xf numFmtId="0" fontId="4" fillId="0" borderId="85" xfId="0" applyFont="1" applyBorder="1" applyAlignment="1">
      <alignment vertical="top"/>
    </xf>
    <xf numFmtId="0" fontId="4" fillId="0" borderId="86" xfId="0" applyFont="1" applyBorder="1" applyAlignment="1">
      <alignment vertical="top"/>
    </xf>
    <xf numFmtId="0" fontId="4" fillId="0" borderId="87" xfId="0" applyFont="1" applyBorder="1" applyAlignment="1">
      <alignment vertical="top"/>
    </xf>
    <xf numFmtId="0" fontId="6" fillId="7" borderId="88" xfId="0" applyNumberFormat="1" applyFont="1" applyFill="1" applyBorder="1" applyAlignment="1">
      <alignment vertical="top" wrapText="1"/>
    </xf>
    <xf numFmtId="0" fontId="2" fillId="0" borderId="72" xfId="0" applyNumberFormat="1" applyFont="1" applyBorder="1" applyAlignment="1">
      <alignment horizontal="left"/>
    </xf>
    <xf numFmtId="0" fontId="1" fillId="0" borderId="72" xfId="0" applyNumberFormat="1" applyFont="1" applyBorder="1" applyAlignment="1">
      <alignment vertical="top"/>
    </xf>
    <xf numFmtId="0" fontId="17" fillId="0" borderId="0" xfId="0" applyFont="1" applyAlignment="1">
      <alignment vertical="top" wrapText="1"/>
    </xf>
    <xf numFmtId="0" fontId="17" fillId="0" borderId="0" xfId="0" applyFont="1" applyAlignment="1">
      <alignment vertical="center" wrapText="1"/>
    </xf>
    <xf numFmtId="0" fontId="1" fillId="0" borderId="90" xfId="0" applyNumberFormat="1" applyFont="1" applyBorder="1" applyAlignment="1">
      <alignment vertical="top"/>
    </xf>
    <xf numFmtId="0" fontId="18" fillId="0" borderId="89" xfId="0" applyFont="1" applyBorder="1" applyAlignment="1">
      <alignment vertical="center"/>
    </xf>
    <xf numFmtId="0" fontId="18" fillId="0" borderId="89" xfId="0" applyFont="1" applyBorder="1" applyAlignment="1">
      <alignment vertical="top" wrapText="1"/>
    </xf>
    <xf numFmtId="0" fontId="1" fillId="0" borderId="90" xfId="0" applyNumberFormat="1" applyFont="1" applyBorder="1" applyAlignment="1">
      <alignment horizontal="left"/>
    </xf>
    <xf numFmtId="0" fontId="1" fillId="0" borderId="72" xfId="0" applyNumberFormat="1" applyFont="1" applyBorder="1" applyAlignment="1">
      <alignment horizontal="left"/>
    </xf>
    <xf numFmtId="0" fontId="17" fillId="0" borderId="0" xfId="0" applyFont="1" applyAlignment="1">
      <alignment horizontal="left" vertical="center" wrapText="1"/>
    </xf>
    <xf numFmtId="0" fontId="17" fillId="0" borderId="0" xfId="0" applyFont="1" applyAlignment="1">
      <alignment horizontal="right" vertical="center" wrapText="1"/>
    </xf>
    <xf numFmtId="0" fontId="17" fillId="0" borderId="0" xfId="0" applyFont="1" applyAlignment="1">
      <alignment horizontal="right" vertical="top" wrapText="1"/>
    </xf>
    <xf numFmtId="0" fontId="17" fillId="0" borderId="0" xfId="0" applyNumberFormat="1" applyFont="1" applyAlignment="1">
      <alignment vertical="top" wrapText="1"/>
    </xf>
    <xf numFmtId="0" fontId="1" fillId="9" borderId="4" xfId="0" applyNumberFormat="1" applyFont="1" applyFill="1" applyBorder="1" applyAlignment="1">
      <alignment vertical="top"/>
    </xf>
    <xf numFmtId="0" fontId="17" fillId="9" borderId="0" xfId="0" applyFont="1" applyFill="1" applyAlignment="1">
      <alignment horizontal="center" vertical="top" wrapText="1"/>
    </xf>
    <xf numFmtId="0" fontId="17" fillId="9" borderId="0" xfId="0" applyFont="1" applyFill="1" applyAlignment="1">
      <alignment vertical="top" wrapText="1"/>
    </xf>
    <xf numFmtId="170" fontId="17" fillId="9" borderId="72" xfId="0" applyNumberFormat="1" applyFont="1" applyFill="1" applyBorder="1" applyAlignment="1">
      <alignment horizontal="left" vertical="top" wrapText="1"/>
    </xf>
    <xf numFmtId="0" fontId="17" fillId="9" borderId="0" xfId="0" applyFont="1" applyFill="1" applyAlignment="1">
      <alignment horizontal="right" vertical="top" wrapText="1"/>
    </xf>
    <xf numFmtId="0" fontId="17" fillId="9" borderId="0" xfId="0" applyNumberFormat="1" applyFont="1" applyFill="1" applyAlignment="1">
      <alignment vertical="top" wrapText="1"/>
    </xf>
    <xf numFmtId="0" fontId="1" fillId="9" borderId="72" xfId="0" applyNumberFormat="1" applyFont="1" applyFill="1" applyBorder="1" applyAlignment="1">
      <alignment vertical="top"/>
    </xf>
    <xf numFmtId="0" fontId="1" fillId="9" borderId="6" xfId="0" applyNumberFormat="1" applyFont="1" applyFill="1" applyBorder="1" applyAlignment="1">
      <alignment vertical="top"/>
    </xf>
    <xf numFmtId="0" fontId="1" fillId="9" borderId="0" xfId="0" applyNumberFormat="1" applyFont="1" applyFill="1" applyAlignment="1">
      <alignment vertical="top"/>
    </xf>
    <xf numFmtId="0" fontId="0" fillId="9" borderId="0" xfId="0" applyFont="1" applyFill="1" applyAlignment="1">
      <alignment vertical="top" wrapText="1"/>
    </xf>
    <xf numFmtId="0" fontId="19" fillId="0" borderId="72" xfId="0" applyNumberFormat="1" applyFont="1" applyFill="1" applyBorder="1" applyAlignment="1">
      <alignment horizontal="left"/>
    </xf>
    <xf numFmtId="0" fontId="19" fillId="0" borderId="5" xfId="0" applyNumberFormat="1" applyFont="1" applyBorder="1" applyAlignment="1">
      <alignment horizontal="left"/>
    </xf>
    <xf numFmtId="0" fontId="21" fillId="0" borderId="5" xfId="0" applyNumberFormat="1" applyFont="1" applyBorder="1" applyAlignment="1">
      <alignment vertical="top"/>
    </xf>
    <xf numFmtId="0" fontId="22" fillId="0" borderId="5" xfId="0" applyNumberFormat="1" applyFont="1" applyBorder="1" applyAlignment="1">
      <alignment horizontal="left"/>
    </xf>
    <xf numFmtId="170" fontId="17" fillId="8" borderId="91" xfId="0" applyNumberFormat="1" applyFont="1" applyFill="1" applyBorder="1" applyAlignment="1" applyProtection="1">
      <alignment horizontal="left" vertical="top" wrapText="1"/>
      <protection locked="0"/>
    </xf>
    <xf numFmtId="170" fontId="1" fillId="8" borderId="91" xfId="0" applyNumberFormat="1" applyFont="1" applyFill="1" applyBorder="1" applyAlignment="1" applyProtection="1">
      <alignment horizontal="left" vertical="top"/>
      <protection locked="0"/>
    </xf>
    <xf numFmtId="170" fontId="1" fillId="8" borderId="91" xfId="0" applyNumberFormat="1" applyFont="1" applyFill="1" applyBorder="1" applyAlignment="1" applyProtection="1">
      <alignment vertical="top"/>
      <protection locked="0"/>
    </xf>
    <xf numFmtId="164" fontId="17" fillId="8" borderId="91" xfId="0" applyNumberFormat="1" applyFont="1" applyFill="1" applyBorder="1" applyAlignment="1" applyProtection="1">
      <alignment horizontal="left" vertical="center" wrapText="1"/>
      <protection locked="0"/>
    </xf>
    <xf numFmtId="164" fontId="1" fillId="2" borderId="9" xfId="0" applyNumberFormat="1" applyFont="1" applyFill="1" applyBorder="1" applyAlignment="1" applyProtection="1">
      <alignment horizontal="left"/>
      <protection locked="0"/>
    </xf>
    <xf numFmtId="3" fontId="1" fillId="8" borderId="9" xfId="0" applyNumberFormat="1" applyFont="1" applyFill="1" applyBorder="1" applyAlignment="1" applyProtection="1">
      <alignment horizontal="left"/>
      <protection locked="0"/>
    </xf>
    <xf numFmtId="3" fontId="1" fillId="2" borderId="9" xfId="0" applyNumberFormat="1" applyFont="1" applyFill="1" applyBorder="1" applyAlignment="1" applyProtection="1">
      <alignment horizontal="left"/>
      <protection locked="0"/>
    </xf>
    <xf numFmtId="0" fontId="17" fillId="9" borderId="0" xfId="0" applyFont="1" applyFill="1" applyAlignment="1">
      <alignment horizontal="left" vertical="top" wrapText="1"/>
    </xf>
    <xf numFmtId="0" fontId="17" fillId="0" borderId="0" xfId="0" applyFont="1" applyAlignment="1">
      <alignment horizontal="left" vertical="center" wrapText="1"/>
    </xf>
    <xf numFmtId="0" fontId="17" fillId="0" borderId="89" xfId="0" applyFont="1" applyBorder="1" applyAlignment="1">
      <alignment horizontal="center" vertical="center"/>
    </xf>
    <xf numFmtId="0" fontId="17" fillId="0" borderId="0" xfId="0" applyFont="1" applyAlignment="1">
      <alignment horizontal="center" vertical="top" wrapText="1"/>
    </xf>
    <xf numFmtId="0" fontId="17" fillId="0" borderId="0" xfId="0" applyFont="1" applyAlignment="1">
      <alignment horizontal="left" vertical="top" wrapText="1"/>
    </xf>
    <xf numFmtId="0" fontId="20" fillId="0" borderId="0" xfId="0" applyFont="1" applyAlignment="1">
      <alignment horizontal="left" vertical="center" wrapText="1"/>
    </xf>
    <xf numFmtId="0" fontId="10" fillId="0" borderId="73" xfId="0" applyNumberFormat="1" applyFont="1" applyBorder="1" applyAlignment="1">
      <alignment horizontal="left" vertical="top"/>
    </xf>
    <xf numFmtId="0" fontId="4" fillId="0" borderId="74" xfId="0" applyNumberFormat="1" applyFont="1" applyBorder="1" applyAlignment="1">
      <alignment vertical="top"/>
    </xf>
    <xf numFmtId="0" fontId="4" fillId="0" borderId="75" xfId="0" applyNumberFormat="1" applyFont="1" applyBorder="1" applyAlignment="1">
      <alignment vertical="top"/>
    </xf>
    <xf numFmtId="168" fontId="8" fillId="0" borderId="73" xfId="0" applyNumberFormat="1" applyFont="1" applyBorder="1" applyAlignment="1">
      <alignment horizontal="left" vertical="top"/>
    </xf>
    <xf numFmtId="0" fontId="8" fillId="0" borderId="73" xfId="0" applyNumberFormat="1" applyFont="1" applyBorder="1" applyAlignment="1">
      <alignment horizontal="left" vertical="top"/>
    </xf>
    <xf numFmtId="0" fontId="5" fillId="3" borderId="18" xfId="0" applyNumberFormat="1" applyFont="1" applyFill="1" applyBorder="1" applyAlignment="1">
      <alignment horizontal="left" vertical="center" wrapText="1"/>
    </xf>
    <xf numFmtId="0" fontId="6" fillId="4" borderId="19" xfId="0" applyNumberFormat="1" applyFont="1" applyFill="1" applyBorder="1" applyAlignment="1">
      <alignment vertical="top" wrapText="1"/>
    </xf>
    <xf numFmtId="0" fontId="6" fillId="4" borderId="26" xfId="0" applyNumberFormat="1" applyFont="1" applyFill="1" applyBorder="1" applyAlignment="1">
      <alignment vertical="top" wrapText="1"/>
    </xf>
    <xf numFmtId="0" fontId="6" fillId="4" borderId="27" xfId="0" applyNumberFormat="1" applyFont="1" applyFill="1" applyBorder="1" applyAlignment="1">
      <alignment vertical="top" wrapText="1"/>
    </xf>
    <xf numFmtId="0" fontId="5" fillId="3" borderId="22" xfId="0" applyNumberFormat="1" applyFont="1" applyFill="1" applyBorder="1" applyAlignment="1">
      <alignment horizontal="left" vertical="center" wrapText="1"/>
    </xf>
    <xf numFmtId="0" fontId="6" fillId="4" borderId="30" xfId="0" applyNumberFormat="1" applyFont="1" applyFill="1" applyBorder="1" applyAlignment="1">
      <alignment vertical="top" wrapText="1"/>
    </xf>
    <xf numFmtId="0" fontId="6" fillId="4" borderId="31" xfId="0" applyNumberFormat="1" applyFont="1" applyFill="1" applyBorder="1" applyAlignment="1">
      <alignment vertical="top" wrapText="1"/>
    </xf>
    <xf numFmtId="0" fontId="5" fillId="3" borderId="21" xfId="0" applyNumberFormat="1" applyFont="1" applyFill="1" applyBorder="1" applyAlignment="1">
      <alignment horizontal="left" vertical="center" wrapText="1"/>
    </xf>
    <xf numFmtId="0" fontId="6" fillId="4" borderId="32" xfId="0" applyNumberFormat="1" applyFont="1" applyFill="1" applyBorder="1" applyAlignment="1">
      <alignment vertical="top" wrapText="1"/>
    </xf>
    <xf numFmtId="0" fontId="6" fillId="4" borderId="23" xfId="0" applyNumberFormat="1" applyFont="1" applyFill="1" applyBorder="1" applyAlignment="1">
      <alignment vertical="top" wrapText="1"/>
    </xf>
    <xf numFmtId="0" fontId="5" fillId="3" borderId="24" xfId="0" applyNumberFormat="1" applyFont="1" applyFill="1" applyBorder="1" applyAlignment="1">
      <alignment horizontal="center" vertical="center" wrapText="1"/>
    </xf>
    <xf numFmtId="0" fontId="6" fillId="4" borderId="25" xfId="0" applyNumberFormat="1" applyFont="1" applyFill="1" applyBorder="1" applyAlignment="1">
      <alignment vertical="top" wrapText="1"/>
    </xf>
  </cellXfs>
  <cellStyles count="1">
    <cellStyle name="Normal" xfId="0" builtinId="0"/>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B8B8B8"/>
      <rgbColor rgb="FFDAE1EA"/>
      <rgbColor rgb="FFD6D6D6"/>
      <rgbColor rgb="FFA5A5A5"/>
      <rgbColor rgb="FFBDC0BF"/>
      <rgbColor rgb="FFFEFCDC"/>
      <rgbColor rgb="FF434343"/>
      <rgbColor rgb="FFDFEDD3"/>
      <rgbColor rgb="FFB82C5D"/>
      <rgbColor rgb="FFE63B7A"/>
      <rgbColor rgb="FFBFBFBF"/>
      <rgbColor rgb="FFE2E4E3"/>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11"/>
  <sheetViews>
    <sheetView showGridLines="0" tabSelected="1" zoomScale="150" zoomScaleNormal="150" zoomScalePageLayoutView="150" workbookViewId="0">
      <selection activeCell="D8" sqref="D8"/>
    </sheetView>
  </sheetViews>
  <sheetFormatPr baseColWidth="10" defaultColWidth="1" defaultRowHeight="14.5" customHeight="1" x14ac:dyDescent="0"/>
  <cols>
    <col min="1" max="1" width="4.625" style="1" customWidth="1"/>
    <col min="2" max="2" width="7.875" style="1" customWidth="1"/>
    <col min="3" max="3" width="9.875" style="1" customWidth="1"/>
    <col min="4" max="4" width="12" style="1" customWidth="1"/>
    <col min="5" max="10" width="9.375" style="1" customWidth="1"/>
    <col min="11" max="256" width="1" style="1" customWidth="1"/>
  </cols>
  <sheetData>
    <row r="1" spans="1:10" ht="16">
      <c r="A1" s="2"/>
      <c r="B1" s="3"/>
      <c r="C1" s="3"/>
      <c r="D1" s="3"/>
      <c r="E1" s="4"/>
      <c r="F1" s="3"/>
      <c r="G1" s="3"/>
      <c r="H1" s="3"/>
      <c r="I1" s="3"/>
      <c r="J1" s="5"/>
    </row>
    <row r="2" spans="1:10" ht="23" customHeight="1">
      <c r="A2" s="6"/>
      <c r="B2" s="254" t="s">
        <v>142</v>
      </c>
      <c r="C2" s="7"/>
      <c r="D2" s="7"/>
      <c r="E2" s="7"/>
      <c r="F2" s="7"/>
      <c r="G2" s="7"/>
      <c r="H2" s="7"/>
      <c r="I2" s="7"/>
      <c r="J2" s="8"/>
    </row>
    <row r="3" spans="1:10" ht="14" customHeight="1">
      <c r="A3" s="6"/>
      <c r="B3" s="228"/>
      <c r="C3" s="229"/>
      <c r="D3" s="229"/>
      <c r="E3" s="229"/>
      <c r="F3" s="229"/>
      <c r="G3" s="229"/>
      <c r="H3" s="229"/>
      <c r="I3" s="229"/>
      <c r="J3" s="8"/>
    </row>
    <row r="4" spans="1:10" ht="14" customHeight="1">
      <c r="A4" s="6"/>
      <c r="B4" s="251" t="s">
        <v>130</v>
      </c>
      <c r="C4" s="229"/>
      <c r="D4" s="229"/>
      <c r="E4" s="229"/>
      <c r="F4" s="229"/>
      <c r="G4" s="229"/>
      <c r="H4" s="229"/>
      <c r="I4" s="229"/>
      <c r="J4" s="8"/>
    </row>
    <row r="5" spans="1:10" ht="14" customHeight="1">
      <c r="A5" s="6"/>
      <c r="B5" s="266" t="s">
        <v>131</v>
      </c>
      <c r="C5" s="266"/>
      <c r="D5" s="266"/>
      <c r="E5" s="266"/>
      <c r="F5" s="266"/>
      <c r="G5" s="266"/>
      <c r="H5" s="266"/>
      <c r="I5" s="229"/>
      <c r="J5" s="8"/>
    </row>
    <row r="6" spans="1:10" ht="14" customHeight="1">
      <c r="A6" s="6"/>
      <c r="B6" s="266"/>
      <c r="C6" s="266"/>
      <c r="D6" s="266"/>
      <c r="E6" s="266"/>
      <c r="F6" s="266"/>
      <c r="G6" s="266"/>
      <c r="H6" s="266"/>
      <c r="I6" s="229"/>
      <c r="J6" s="8"/>
    </row>
    <row r="7" spans="1:10" ht="14" customHeight="1">
      <c r="A7" s="6"/>
      <c r="B7" s="230"/>
      <c r="C7" s="230"/>
      <c r="D7" s="230"/>
      <c r="E7" s="230"/>
      <c r="F7" s="230"/>
      <c r="G7" s="230"/>
      <c r="H7" s="230"/>
      <c r="I7" s="229"/>
      <c r="J7" s="8"/>
    </row>
    <row r="8" spans="1:10" ht="14" customHeight="1">
      <c r="A8" s="6"/>
      <c r="B8" s="233" t="s">
        <v>132</v>
      </c>
      <c r="C8" s="234"/>
      <c r="D8" s="255">
        <v>0</v>
      </c>
      <c r="E8" s="230"/>
      <c r="F8" s="230"/>
      <c r="G8" s="230"/>
      <c r="H8" s="230"/>
      <c r="I8" s="229"/>
      <c r="J8" s="8"/>
    </row>
    <row r="9" spans="1:10" ht="14" customHeight="1">
      <c r="A9" s="6"/>
      <c r="B9" s="235" t="s">
        <v>133</v>
      </c>
      <c r="C9" s="232"/>
      <c r="D9" s="256">
        <v>0</v>
      </c>
      <c r="E9" s="229"/>
      <c r="F9" s="229"/>
      <c r="G9" s="229"/>
      <c r="H9" s="229"/>
      <c r="I9" s="229"/>
      <c r="J9" s="8"/>
    </row>
    <row r="10" spans="1:10" ht="14" customHeight="1">
      <c r="A10" s="6"/>
      <c r="B10" s="236"/>
      <c r="C10" s="229" t="s">
        <v>5</v>
      </c>
      <c r="D10" s="229" t="e">
        <f>D8/D9</f>
        <v>#DIV/0!</v>
      </c>
      <c r="E10" s="229"/>
      <c r="F10" s="229"/>
      <c r="G10" s="229"/>
      <c r="H10" s="229"/>
      <c r="I10" s="229"/>
      <c r="J10" s="8"/>
    </row>
    <row r="11" spans="1:10" ht="14" customHeight="1">
      <c r="A11" s="6"/>
      <c r="B11" s="266" t="s">
        <v>134</v>
      </c>
      <c r="C11" s="266"/>
      <c r="D11" s="266"/>
      <c r="E11" s="266"/>
      <c r="F11" s="266"/>
      <c r="G11" s="266"/>
      <c r="H11" s="266"/>
      <c r="I11" s="229"/>
      <c r="J11" s="8"/>
    </row>
    <row r="12" spans="1:10" ht="14" customHeight="1">
      <c r="A12" s="6"/>
      <c r="B12" s="266"/>
      <c r="C12" s="266"/>
      <c r="D12" s="266"/>
      <c r="E12" s="266"/>
      <c r="F12" s="266"/>
      <c r="G12" s="266"/>
      <c r="H12" s="266"/>
      <c r="I12" s="229"/>
      <c r="J12" s="8"/>
    </row>
    <row r="13" spans="1:10" ht="14" customHeight="1">
      <c r="A13" s="6"/>
      <c r="B13" s="263" t="s">
        <v>135</v>
      </c>
      <c r="C13" s="263"/>
      <c r="D13" s="263"/>
      <c r="E13" s="263"/>
      <c r="F13" s="263"/>
      <c r="G13" s="263"/>
      <c r="H13" s="263"/>
      <c r="I13" s="229"/>
      <c r="J13" s="8"/>
    </row>
    <row r="14" spans="1:10" ht="14" customHeight="1">
      <c r="A14" s="6"/>
      <c r="B14" s="263"/>
      <c r="C14" s="263"/>
      <c r="D14" s="263"/>
      <c r="E14" s="263"/>
      <c r="F14" s="263"/>
      <c r="G14" s="263"/>
      <c r="H14" s="263"/>
      <c r="I14" s="229"/>
      <c r="J14" s="8"/>
    </row>
    <row r="15" spans="1:10" ht="14" customHeight="1">
      <c r="A15" s="6"/>
      <c r="B15" s="263"/>
      <c r="C15" s="263"/>
      <c r="D15" s="263"/>
      <c r="E15" s="263"/>
      <c r="F15" s="263"/>
      <c r="G15" s="263"/>
      <c r="H15" s="263"/>
      <c r="I15" s="229"/>
      <c r="J15" s="8"/>
    </row>
    <row r="16" spans="1:10" ht="14" customHeight="1">
      <c r="A16" s="6"/>
      <c r="B16" s="263"/>
      <c r="C16" s="263"/>
      <c r="D16" s="263"/>
      <c r="E16" s="263"/>
      <c r="F16" s="263"/>
      <c r="G16" s="263"/>
      <c r="H16" s="263"/>
      <c r="I16" s="229"/>
      <c r="J16" s="8"/>
    </row>
    <row r="17" spans="1:256" ht="14" customHeight="1">
      <c r="A17" s="6"/>
      <c r="B17" s="263"/>
      <c r="C17" s="263"/>
      <c r="D17" s="263"/>
      <c r="E17" s="263"/>
      <c r="F17" s="263"/>
      <c r="G17" s="263"/>
      <c r="H17" s="263"/>
      <c r="I17" s="229"/>
      <c r="J17" s="8"/>
    </row>
    <row r="18" spans="1:256" ht="14" customHeight="1">
      <c r="A18" s="6"/>
      <c r="B18" s="237"/>
      <c r="C18" s="237"/>
      <c r="D18" s="237"/>
      <c r="E18" s="237"/>
      <c r="F18" s="237"/>
      <c r="G18" s="237"/>
      <c r="H18" s="237"/>
      <c r="I18" s="229"/>
      <c r="J18" s="8"/>
    </row>
    <row r="19" spans="1:256" ht="14" customHeight="1">
      <c r="A19" s="6"/>
      <c r="B19" s="267" t="s">
        <v>136</v>
      </c>
      <c r="C19" s="267"/>
      <c r="D19" s="267"/>
      <c r="E19" s="237"/>
      <c r="F19" s="237"/>
      <c r="G19" s="237"/>
      <c r="H19" s="237"/>
      <c r="I19" s="229"/>
      <c r="J19" s="8"/>
    </row>
    <row r="20" spans="1:256" ht="14" customHeight="1">
      <c r="A20" s="6"/>
      <c r="B20" s="263" t="s">
        <v>137</v>
      </c>
      <c r="C20" s="263"/>
      <c r="D20" s="263"/>
      <c r="E20" s="263"/>
      <c r="F20" s="263"/>
      <c r="G20" s="263"/>
      <c r="H20" s="263"/>
      <c r="I20" s="229"/>
      <c r="J20" s="8"/>
    </row>
    <row r="21" spans="1:256" ht="14" customHeight="1">
      <c r="A21" s="6"/>
      <c r="B21" s="263"/>
      <c r="C21" s="263"/>
      <c r="D21" s="263"/>
      <c r="E21" s="263"/>
      <c r="F21" s="263"/>
      <c r="G21" s="263"/>
      <c r="H21" s="263"/>
      <c r="I21" s="229"/>
      <c r="J21" s="8"/>
    </row>
    <row r="22" spans="1:256" ht="14" customHeight="1">
      <c r="A22" s="6"/>
      <c r="B22" s="237"/>
      <c r="C22" s="237"/>
      <c r="D22" s="238" t="s">
        <v>132</v>
      </c>
      <c r="E22" s="257">
        <v>0</v>
      </c>
      <c r="F22" s="238" t="s">
        <v>140</v>
      </c>
      <c r="G22" s="258">
        <v>0</v>
      </c>
      <c r="H22" s="237"/>
      <c r="I22" s="229"/>
      <c r="J22" s="8"/>
    </row>
    <row r="23" spans="1:256" ht="14" customHeight="1">
      <c r="A23" s="6"/>
      <c r="B23" s="264" t="s">
        <v>138</v>
      </c>
      <c r="C23" s="264"/>
      <c r="D23" s="231"/>
      <c r="E23" s="231"/>
      <c r="F23" s="237"/>
      <c r="G23" s="237"/>
      <c r="H23" s="237"/>
      <c r="I23" s="229"/>
      <c r="J23" s="8"/>
    </row>
    <row r="24" spans="1:256" ht="14" customHeight="1">
      <c r="A24" s="6"/>
      <c r="B24" s="265" t="s">
        <v>139</v>
      </c>
      <c r="C24" s="265"/>
      <c r="D24" s="230" t="s">
        <v>133</v>
      </c>
      <c r="E24" s="255">
        <v>0</v>
      </c>
      <c r="F24" s="239" t="s">
        <v>5</v>
      </c>
      <c r="G24" s="240" t="e">
        <f>(E22-G22)/E24</f>
        <v>#DIV/0!</v>
      </c>
      <c r="H24" s="230"/>
      <c r="I24" s="229"/>
      <c r="J24" s="8"/>
    </row>
    <row r="25" spans="1:256" s="250" customFormat="1" ht="14" customHeight="1">
      <c r="A25" s="241"/>
      <c r="B25" s="242"/>
      <c r="C25" s="242"/>
      <c r="D25" s="243"/>
      <c r="E25" s="244"/>
      <c r="F25" s="245"/>
      <c r="G25" s="246"/>
      <c r="H25" s="243"/>
      <c r="I25" s="247"/>
      <c r="J25" s="248"/>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49"/>
      <c r="CJ25" s="249"/>
      <c r="CK25" s="249"/>
      <c r="CL25" s="249"/>
      <c r="CM25" s="249"/>
      <c r="CN25" s="249"/>
      <c r="CO25" s="249"/>
      <c r="CP25" s="249"/>
      <c r="CQ25" s="249"/>
      <c r="CR25" s="249"/>
      <c r="CS25" s="249"/>
      <c r="CT25" s="249"/>
      <c r="CU25" s="249"/>
      <c r="CV25" s="249"/>
      <c r="CW25" s="249"/>
      <c r="CX25" s="249"/>
      <c r="CY25" s="249"/>
      <c r="CZ25" s="249"/>
      <c r="DA25" s="249"/>
      <c r="DB25" s="249"/>
      <c r="DC25" s="249"/>
      <c r="DD25" s="249"/>
      <c r="DE25" s="249"/>
      <c r="DF25" s="249"/>
      <c r="DG25" s="249"/>
      <c r="DH25" s="249"/>
      <c r="DI25" s="249"/>
      <c r="DJ25" s="249"/>
      <c r="DK25" s="249"/>
      <c r="DL25" s="249"/>
      <c r="DM25" s="249"/>
      <c r="DN25" s="249"/>
      <c r="DO25" s="249"/>
      <c r="DP25" s="249"/>
      <c r="DQ25" s="249"/>
      <c r="DR25" s="249"/>
      <c r="DS25" s="249"/>
      <c r="DT25" s="249"/>
      <c r="DU25" s="249"/>
      <c r="DV25" s="249"/>
      <c r="DW25" s="249"/>
      <c r="DX25" s="249"/>
      <c r="DY25" s="249"/>
      <c r="DZ25" s="249"/>
      <c r="EA25" s="249"/>
      <c r="EB25" s="249"/>
      <c r="EC25" s="249"/>
      <c r="ED25" s="249"/>
      <c r="EE25" s="249"/>
      <c r="EF25" s="249"/>
      <c r="EG25" s="249"/>
      <c r="EH25" s="249"/>
      <c r="EI25" s="249"/>
      <c r="EJ25" s="249"/>
      <c r="EK25" s="249"/>
      <c r="EL25" s="249"/>
      <c r="EM25" s="249"/>
      <c r="EN25" s="249"/>
      <c r="EO25" s="249"/>
      <c r="EP25" s="249"/>
      <c r="EQ25" s="249"/>
      <c r="ER25" s="249"/>
      <c r="ES25" s="249"/>
      <c r="ET25" s="249"/>
      <c r="EU25" s="249"/>
      <c r="EV25" s="249"/>
      <c r="EW25" s="249"/>
      <c r="EX25" s="249"/>
      <c r="EY25" s="249"/>
      <c r="EZ25" s="249"/>
      <c r="FA25" s="249"/>
      <c r="FB25" s="249"/>
      <c r="FC25" s="249"/>
      <c r="FD25" s="249"/>
      <c r="FE25" s="249"/>
      <c r="FF25" s="249"/>
      <c r="FG25" s="249"/>
      <c r="FH25" s="249"/>
      <c r="FI25" s="249"/>
      <c r="FJ25" s="249"/>
      <c r="FK25" s="249"/>
      <c r="FL25" s="249"/>
      <c r="FM25" s="249"/>
      <c r="FN25" s="249"/>
      <c r="FO25" s="249"/>
      <c r="FP25" s="249"/>
      <c r="FQ25" s="249"/>
      <c r="FR25" s="249"/>
      <c r="FS25" s="249"/>
      <c r="FT25" s="249"/>
      <c r="FU25" s="249"/>
      <c r="FV25" s="249"/>
      <c r="FW25" s="249"/>
      <c r="FX25" s="249"/>
      <c r="FY25" s="249"/>
      <c r="FZ25" s="249"/>
      <c r="GA25" s="249"/>
      <c r="GB25" s="249"/>
      <c r="GC25" s="249"/>
      <c r="GD25" s="249"/>
      <c r="GE25" s="249"/>
      <c r="GF25" s="249"/>
      <c r="GG25" s="249"/>
      <c r="GH25" s="249"/>
      <c r="GI25" s="249"/>
      <c r="GJ25" s="249"/>
      <c r="GK25" s="249"/>
      <c r="GL25" s="249"/>
      <c r="GM25" s="249"/>
      <c r="GN25" s="249"/>
      <c r="GO25" s="249"/>
      <c r="GP25" s="249"/>
      <c r="GQ25" s="249"/>
      <c r="GR25" s="249"/>
      <c r="GS25" s="249"/>
      <c r="GT25" s="249"/>
      <c r="GU25" s="249"/>
      <c r="GV25" s="249"/>
      <c r="GW25" s="249"/>
      <c r="GX25" s="249"/>
      <c r="GY25" s="249"/>
      <c r="GZ25" s="249"/>
      <c r="HA25" s="249"/>
      <c r="HB25" s="249"/>
      <c r="HC25" s="249"/>
      <c r="HD25" s="249"/>
      <c r="HE25" s="249"/>
      <c r="HF25" s="249"/>
      <c r="HG25" s="249"/>
      <c r="HH25" s="249"/>
      <c r="HI25" s="249"/>
      <c r="HJ25" s="249"/>
      <c r="HK25" s="249"/>
      <c r="HL25" s="249"/>
      <c r="HM25" s="249"/>
      <c r="HN25" s="249"/>
      <c r="HO25" s="249"/>
      <c r="HP25" s="249"/>
      <c r="HQ25" s="249"/>
      <c r="HR25" s="249"/>
      <c r="HS25" s="249"/>
      <c r="HT25" s="249"/>
      <c r="HU25" s="249"/>
      <c r="HV25" s="249"/>
      <c r="HW25" s="249"/>
      <c r="HX25" s="249"/>
      <c r="HY25" s="249"/>
      <c r="HZ25" s="249"/>
      <c r="IA25" s="249"/>
      <c r="IB25" s="249"/>
      <c r="IC25" s="249"/>
      <c r="ID25" s="249"/>
      <c r="IE25" s="249"/>
      <c r="IF25" s="249"/>
      <c r="IG25" s="249"/>
      <c r="IH25" s="249"/>
      <c r="II25" s="249"/>
      <c r="IJ25" s="249"/>
      <c r="IK25" s="249"/>
      <c r="IL25" s="249"/>
      <c r="IM25" s="249"/>
      <c r="IN25" s="249"/>
      <c r="IO25" s="249"/>
      <c r="IP25" s="249"/>
      <c r="IQ25" s="249"/>
      <c r="IR25" s="249"/>
      <c r="IS25" s="249"/>
      <c r="IT25" s="249"/>
      <c r="IU25" s="249"/>
      <c r="IV25" s="249"/>
    </row>
    <row r="26" spans="1:256" s="250" customFormat="1" ht="14" customHeight="1">
      <c r="A26" s="241"/>
      <c r="B26" s="262" t="s">
        <v>141</v>
      </c>
      <c r="C26" s="262"/>
      <c r="D26" s="262"/>
      <c r="E26" s="262"/>
      <c r="F26" s="262"/>
      <c r="G26" s="262"/>
      <c r="H26" s="262"/>
      <c r="I26" s="247"/>
      <c r="J26" s="248"/>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49"/>
      <c r="BL26" s="249"/>
      <c r="BM26" s="249"/>
      <c r="BN26" s="249"/>
      <c r="BO26" s="249"/>
      <c r="BP26" s="249"/>
      <c r="BQ26" s="249"/>
      <c r="BR26" s="249"/>
      <c r="BS26" s="249"/>
      <c r="BT26" s="249"/>
      <c r="BU26" s="249"/>
      <c r="BV26" s="249"/>
      <c r="BW26" s="249"/>
      <c r="BX26" s="249"/>
      <c r="BY26" s="249"/>
      <c r="BZ26" s="249"/>
      <c r="CA26" s="249"/>
      <c r="CB26" s="249"/>
      <c r="CC26" s="249"/>
      <c r="CD26" s="249"/>
      <c r="CE26" s="249"/>
      <c r="CF26" s="249"/>
      <c r="CG26" s="249"/>
      <c r="CH26" s="249"/>
      <c r="CI26" s="249"/>
      <c r="CJ26" s="249"/>
      <c r="CK26" s="249"/>
      <c r="CL26" s="249"/>
      <c r="CM26" s="249"/>
      <c r="CN26" s="249"/>
      <c r="CO26" s="249"/>
      <c r="CP26" s="249"/>
      <c r="CQ26" s="249"/>
      <c r="CR26" s="249"/>
      <c r="CS26" s="249"/>
      <c r="CT26" s="249"/>
      <c r="CU26" s="249"/>
      <c r="CV26" s="249"/>
      <c r="CW26" s="249"/>
      <c r="CX26" s="249"/>
      <c r="CY26" s="249"/>
      <c r="CZ26" s="249"/>
      <c r="DA26" s="249"/>
      <c r="DB26" s="249"/>
      <c r="DC26" s="249"/>
      <c r="DD26" s="249"/>
      <c r="DE26" s="249"/>
      <c r="DF26" s="249"/>
      <c r="DG26" s="249"/>
      <c r="DH26" s="249"/>
      <c r="DI26" s="249"/>
      <c r="DJ26" s="249"/>
      <c r="DK26" s="249"/>
      <c r="DL26" s="249"/>
      <c r="DM26" s="249"/>
      <c r="DN26" s="249"/>
      <c r="DO26" s="249"/>
      <c r="DP26" s="249"/>
      <c r="DQ26" s="249"/>
      <c r="DR26" s="249"/>
      <c r="DS26" s="249"/>
      <c r="DT26" s="249"/>
      <c r="DU26" s="249"/>
      <c r="DV26" s="249"/>
      <c r="DW26" s="249"/>
      <c r="DX26" s="249"/>
      <c r="DY26" s="249"/>
      <c r="DZ26" s="249"/>
      <c r="EA26" s="249"/>
      <c r="EB26" s="249"/>
      <c r="EC26" s="249"/>
      <c r="ED26" s="249"/>
      <c r="EE26" s="249"/>
      <c r="EF26" s="249"/>
      <c r="EG26" s="249"/>
      <c r="EH26" s="249"/>
      <c r="EI26" s="249"/>
      <c r="EJ26" s="249"/>
      <c r="EK26" s="249"/>
      <c r="EL26" s="249"/>
      <c r="EM26" s="249"/>
      <c r="EN26" s="249"/>
      <c r="EO26" s="249"/>
      <c r="EP26" s="249"/>
      <c r="EQ26" s="249"/>
      <c r="ER26" s="249"/>
      <c r="ES26" s="249"/>
      <c r="ET26" s="249"/>
      <c r="EU26" s="249"/>
      <c r="EV26" s="249"/>
      <c r="EW26" s="249"/>
      <c r="EX26" s="249"/>
      <c r="EY26" s="249"/>
      <c r="EZ26" s="249"/>
      <c r="FA26" s="249"/>
      <c r="FB26" s="249"/>
      <c r="FC26" s="249"/>
      <c r="FD26" s="249"/>
      <c r="FE26" s="249"/>
      <c r="FF26" s="249"/>
      <c r="FG26" s="249"/>
      <c r="FH26" s="249"/>
      <c r="FI26" s="249"/>
      <c r="FJ26" s="249"/>
      <c r="FK26" s="249"/>
      <c r="FL26" s="249"/>
      <c r="FM26" s="249"/>
      <c r="FN26" s="249"/>
      <c r="FO26" s="249"/>
      <c r="FP26" s="249"/>
      <c r="FQ26" s="249"/>
      <c r="FR26" s="249"/>
      <c r="FS26" s="249"/>
      <c r="FT26" s="249"/>
      <c r="FU26" s="249"/>
      <c r="FV26" s="249"/>
      <c r="FW26" s="249"/>
      <c r="FX26" s="249"/>
      <c r="FY26" s="249"/>
      <c r="FZ26" s="249"/>
      <c r="GA26" s="249"/>
      <c r="GB26" s="249"/>
      <c r="GC26" s="249"/>
      <c r="GD26" s="249"/>
      <c r="GE26" s="249"/>
      <c r="GF26" s="249"/>
      <c r="GG26" s="249"/>
      <c r="GH26" s="249"/>
      <c r="GI26" s="249"/>
      <c r="GJ26" s="249"/>
      <c r="GK26" s="249"/>
      <c r="GL26" s="249"/>
      <c r="GM26" s="249"/>
      <c r="GN26" s="249"/>
      <c r="GO26" s="249"/>
      <c r="GP26" s="249"/>
      <c r="GQ26" s="249"/>
      <c r="GR26" s="249"/>
      <c r="GS26" s="249"/>
      <c r="GT26" s="249"/>
      <c r="GU26" s="249"/>
      <c r="GV26" s="249"/>
      <c r="GW26" s="249"/>
      <c r="GX26" s="249"/>
      <c r="GY26" s="249"/>
      <c r="GZ26" s="249"/>
      <c r="HA26" s="249"/>
      <c r="HB26" s="249"/>
      <c r="HC26" s="249"/>
      <c r="HD26" s="249"/>
      <c r="HE26" s="249"/>
      <c r="HF26" s="249"/>
      <c r="HG26" s="249"/>
      <c r="HH26" s="249"/>
      <c r="HI26" s="249"/>
      <c r="HJ26" s="249"/>
      <c r="HK26" s="249"/>
      <c r="HL26" s="249"/>
      <c r="HM26" s="249"/>
      <c r="HN26" s="249"/>
      <c r="HO26" s="249"/>
      <c r="HP26" s="249"/>
      <c r="HQ26" s="249"/>
      <c r="HR26" s="249"/>
      <c r="HS26" s="249"/>
      <c r="HT26" s="249"/>
      <c r="HU26" s="249"/>
      <c r="HV26" s="249"/>
      <c r="HW26" s="249"/>
      <c r="HX26" s="249"/>
      <c r="HY26" s="249"/>
      <c r="HZ26" s="249"/>
      <c r="IA26" s="249"/>
      <c r="IB26" s="249"/>
      <c r="IC26" s="249"/>
      <c r="ID26" s="249"/>
      <c r="IE26" s="249"/>
      <c r="IF26" s="249"/>
      <c r="IG26" s="249"/>
      <c r="IH26" s="249"/>
      <c r="II26" s="249"/>
      <c r="IJ26" s="249"/>
      <c r="IK26" s="249"/>
      <c r="IL26" s="249"/>
      <c r="IM26" s="249"/>
      <c r="IN26" s="249"/>
      <c r="IO26" s="249"/>
      <c r="IP26" s="249"/>
      <c r="IQ26" s="249"/>
      <c r="IR26" s="249"/>
      <c r="IS26" s="249"/>
      <c r="IT26" s="249"/>
      <c r="IU26" s="249"/>
      <c r="IV26" s="249"/>
    </row>
    <row r="27" spans="1:256" s="250" customFormat="1" ht="14" customHeight="1">
      <c r="A27" s="241"/>
      <c r="B27" s="262"/>
      <c r="C27" s="262"/>
      <c r="D27" s="262"/>
      <c r="E27" s="262"/>
      <c r="F27" s="262"/>
      <c r="G27" s="262"/>
      <c r="H27" s="262"/>
      <c r="I27" s="247"/>
      <c r="J27" s="248"/>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49"/>
      <c r="AS27" s="249"/>
      <c r="AT27" s="249"/>
      <c r="AU27" s="249"/>
      <c r="AV27" s="249"/>
      <c r="AW27" s="249"/>
      <c r="AX27" s="249"/>
      <c r="AY27" s="249"/>
      <c r="AZ27" s="249"/>
      <c r="BA27" s="249"/>
      <c r="BB27" s="249"/>
      <c r="BC27" s="249"/>
      <c r="BD27" s="249"/>
      <c r="BE27" s="249"/>
      <c r="BF27" s="249"/>
      <c r="BG27" s="249"/>
      <c r="BH27" s="249"/>
      <c r="BI27" s="249"/>
      <c r="BJ27" s="249"/>
      <c r="BK27" s="249"/>
      <c r="BL27" s="249"/>
      <c r="BM27" s="249"/>
      <c r="BN27" s="249"/>
      <c r="BO27" s="249"/>
      <c r="BP27" s="249"/>
      <c r="BQ27" s="249"/>
      <c r="BR27" s="249"/>
      <c r="BS27" s="249"/>
      <c r="BT27" s="249"/>
      <c r="BU27" s="249"/>
      <c r="BV27" s="249"/>
      <c r="BW27" s="249"/>
      <c r="BX27" s="249"/>
      <c r="BY27" s="249"/>
      <c r="BZ27" s="249"/>
      <c r="CA27" s="249"/>
      <c r="CB27" s="249"/>
      <c r="CC27" s="249"/>
      <c r="CD27" s="249"/>
      <c r="CE27" s="249"/>
      <c r="CF27" s="249"/>
      <c r="CG27" s="249"/>
      <c r="CH27" s="249"/>
      <c r="CI27" s="249"/>
      <c r="CJ27" s="249"/>
      <c r="CK27" s="249"/>
      <c r="CL27" s="249"/>
      <c r="CM27" s="249"/>
      <c r="CN27" s="249"/>
      <c r="CO27" s="249"/>
      <c r="CP27" s="249"/>
      <c r="CQ27" s="249"/>
      <c r="CR27" s="249"/>
      <c r="CS27" s="249"/>
      <c r="CT27" s="249"/>
      <c r="CU27" s="249"/>
      <c r="CV27" s="249"/>
      <c r="CW27" s="249"/>
      <c r="CX27" s="249"/>
      <c r="CY27" s="249"/>
      <c r="CZ27" s="249"/>
      <c r="DA27" s="249"/>
      <c r="DB27" s="249"/>
      <c r="DC27" s="249"/>
      <c r="DD27" s="249"/>
      <c r="DE27" s="249"/>
      <c r="DF27" s="249"/>
      <c r="DG27" s="249"/>
      <c r="DH27" s="249"/>
      <c r="DI27" s="249"/>
      <c r="DJ27" s="249"/>
      <c r="DK27" s="249"/>
      <c r="DL27" s="249"/>
      <c r="DM27" s="249"/>
      <c r="DN27" s="249"/>
      <c r="DO27" s="249"/>
      <c r="DP27" s="249"/>
      <c r="DQ27" s="249"/>
      <c r="DR27" s="249"/>
      <c r="DS27" s="249"/>
      <c r="DT27" s="249"/>
      <c r="DU27" s="249"/>
      <c r="DV27" s="249"/>
      <c r="DW27" s="249"/>
      <c r="DX27" s="249"/>
      <c r="DY27" s="249"/>
      <c r="DZ27" s="249"/>
      <c r="EA27" s="249"/>
      <c r="EB27" s="249"/>
      <c r="EC27" s="249"/>
      <c r="ED27" s="249"/>
      <c r="EE27" s="249"/>
      <c r="EF27" s="249"/>
      <c r="EG27" s="249"/>
      <c r="EH27" s="249"/>
      <c r="EI27" s="249"/>
      <c r="EJ27" s="249"/>
      <c r="EK27" s="249"/>
      <c r="EL27" s="249"/>
      <c r="EM27" s="249"/>
      <c r="EN27" s="249"/>
      <c r="EO27" s="249"/>
      <c r="EP27" s="249"/>
      <c r="EQ27" s="249"/>
      <c r="ER27" s="249"/>
      <c r="ES27" s="249"/>
      <c r="ET27" s="249"/>
      <c r="EU27" s="249"/>
      <c r="EV27" s="249"/>
      <c r="EW27" s="249"/>
      <c r="EX27" s="249"/>
      <c r="EY27" s="249"/>
      <c r="EZ27" s="249"/>
      <c r="FA27" s="249"/>
      <c r="FB27" s="249"/>
      <c r="FC27" s="249"/>
      <c r="FD27" s="249"/>
      <c r="FE27" s="249"/>
      <c r="FF27" s="249"/>
      <c r="FG27" s="249"/>
      <c r="FH27" s="249"/>
      <c r="FI27" s="249"/>
      <c r="FJ27" s="249"/>
      <c r="FK27" s="249"/>
      <c r="FL27" s="249"/>
      <c r="FM27" s="249"/>
      <c r="FN27" s="249"/>
      <c r="FO27" s="249"/>
      <c r="FP27" s="249"/>
      <c r="FQ27" s="249"/>
      <c r="FR27" s="249"/>
      <c r="FS27" s="249"/>
      <c r="FT27" s="249"/>
      <c r="FU27" s="249"/>
      <c r="FV27" s="249"/>
      <c r="FW27" s="249"/>
      <c r="FX27" s="249"/>
      <c r="FY27" s="249"/>
      <c r="FZ27" s="249"/>
      <c r="GA27" s="249"/>
      <c r="GB27" s="249"/>
      <c r="GC27" s="249"/>
      <c r="GD27" s="249"/>
      <c r="GE27" s="249"/>
      <c r="GF27" s="249"/>
      <c r="GG27" s="249"/>
      <c r="GH27" s="249"/>
      <c r="GI27" s="249"/>
      <c r="GJ27" s="249"/>
      <c r="GK27" s="249"/>
      <c r="GL27" s="249"/>
      <c r="GM27" s="249"/>
      <c r="GN27" s="249"/>
      <c r="GO27" s="249"/>
      <c r="GP27" s="249"/>
      <c r="GQ27" s="249"/>
      <c r="GR27" s="249"/>
      <c r="GS27" s="249"/>
      <c r="GT27" s="249"/>
      <c r="GU27" s="249"/>
      <c r="GV27" s="249"/>
      <c r="GW27" s="249"/>
      <c r="GX27" s="249"/>
      <c r="GY27" s="249"/>
      <c r="GZ27" s="249"/>
      <c r="HA27" s="249"/>
      <c r="HB27" s="249"/>
      <c r="HC27" s="249"/>
      <c r="HD27" s="249"/>
      <c r="HE27" s="249"/>
      <c r="HF27" s="249"/>
      <c r="HG27" s="249"/>
      <c r="HH27" s="249"/>
      <c r="HI27" s="249"/>
      <c r="HJ27" s="249"/>
      <c r="HK27" s="249"/>
      <c r="HL27" s="249"/>
      <c r="HM27" s="249"/>
      <c r="HN27" s="249"/>
      <c r="HO27" s="249"/>
      <c r="HP27" s="249"/>
      <c r="HQ27" s="249"/>
      <c r="HR27" s="249"/>
      <c r="HS27" s="249"/>
      <c r="HT27" s="249"/>
      <c r="HU27" s="249"/>
      <c r="HV27" s="249"/>
      <c r="HW27" s="249"/>
      <c r="HX27" s="249"/>
      <c r="HY27" s="249"/>
      <c r="HZ27" s="249"/>
      <c r="IA27" s="249"/>
      <c r="IB27" s="249"/>
      <c r="IC27" s="249"/>
      <c r="ID27" s="249"/>
      <c r="IE27" s="249"/>
      <c r="IF27" s="249"/>
      <c r="IG27" s="249"/>
      <c r="IH27" s="249"/>
      <c r="II27" s="249"/>
      <c r="IJ27" s="249"/>
      <c r="IK27" s="249"/>
      <c r="IL27" s="249"/>
      <c r="IM27" s="249"/>
      <c r="IN27" s="249"/>
      <c r="IO27" s="249"/>
      <c r="IP27" s="249"/>
      <c r="IQ27" s="249"/>
      <c r="IR27" s="249"/>
      <c r="IS27" s="249"/>
      <c r="IT27" s="249"/>
      <c r="IU27" s="249"/>
      <c r="IV27" s="249"/>
    </row>
    <row r="28" spans="1:256" s="250" customFormat="1" ht="14" customHeight="1">
      <c r="A28" s="241"/>
      <c r="B28" s="262"/>
      <c r="C28" s="262"/>
      <c r="D28" s="262"/>
      <c r="E28" s="262"/>
      <c r="F28" s="262"/>
      <c r="G28" s="262"/>
      <c r="H28" s="262"/>
      <c r="I28" s="247"/>
      <c r="J28" s="248"/>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49"/>
      <c r="BU28" s="249"/>
      <c r="BV28" s="249"/>
      <c r="BW28" s="249"/>
      <c r="BX28" s="249"/>
      <c r="BY28" s="249"/>
      <c r="BZ28" s="249"/>
      <c r="CA28" s="249"/>
      <c r="CB28" s="249"/>
      <c r="CC28" s="249"/>
      <c r="CD28" s="249"/>
      <c r="CE28" s="249"/>
      <c r="CF28" s="249"/>
      <c r="CG28" s="249"/>
      <c r="CH28" s="249"/>
      <c r="CI28" s="249"/>
      <c r="CJ28" s="249"/>
      <c r="CK28" s="249"/>
      <c r="CL28" s="249"/>
      <c r="CM28" s="249"/>
      <c r="CN28" s="249"/>
      <c r="CO28" s="249"/>
      <c r="CP28" s="249"/>
      <c r="CQ28" s="249"/>
      <c r="CR28" s="249"/>
      <c r="CS28" s="249"/>
      <c r="CT28" s="249"/>
      <c r="CU28" s="249"/>
      <c r="CV28" s="249"/>
      <c r="CW28" s="249"/>
      <c r="CX28" s="249"/>
      <c r="CY28" s="249"/>
      <c r="CZ28" s="249"/>
      <c r="DA28" s="249"/>
      <c r="DB28" s="249"/>
      <c r="DC28" s="249"/>
      <c r="DD28" s="249"/>
      <c r="DE28" s="249"/>
      <c r="DF28" s="249"/>
      <c r="DG28" s="249"/>
      <c r="DH28" s="249"/>
      <c r="DI28" s="249"/>
      <c r="DJ28" s="249"/>
      <c r="DK28" s="249"/>
      <c r="DL28" s="249"/>
      <c r="DM28" s="249"/>
      <c r="DN28" s="249"/>
      <c r="DO28" s="249"/>
      <c r="DP28" s="249"/>
      <c r="DQ28" s="249"/>
      <c r="DR28" s="249"/>
      <c r="DS28" s="249"/>
      <c r="DT28" s="249"/>
      <c r="DU28" s="249"/>
      <c r="DV28" s="249"/>
      <c r="DW28" s="249"/>
      <c r="DX28" s="249"/>
      <c r="DY28" s="249"/>
      <c r="DZ28" s="249"/>
      <c r="EA28" s="249"/>
      <c r="EB28" s="249"/>
      <c r="EC28" s="249"/>
      <c r="ED28" s="249"/>
      <c r="EE28" s="249"/>
      <c r="EF28" s="249"/>
      <c r="EG28" s="249"/>
      <c r="EH28" s="249"/>
      <c r="EI28" s="249"/>
      <c r="EJ28" s="249"/>
      <c r="EK28" s="249"/>
      <c r="EL28" s="249"/>
      <c r="EM28" s="249"/>
      <c r="EN28" s="249"/>
      <c r="EO28" s="249"/>
      <c r="EP28" s="249"/>
      <c r="EQ28" s="249"/>
      <c r="ER28" s="249"/>
      <c r="ES28" s="249"/>
      <c r="ET28" s="249"/>
      <c r="EU28" s="249"/>
      <c r="EV28" s="249"/>
      <c r="EW28" s="249"/>
      <c r="EX28" s="249"/>
      <c r="EY28" s="249"/>
      <c r="EZ28" s="249"/>
      <c r="FA28" s="249"/>
      <c r="FB28" s="249"/>
      <c r="FC28" s="249"/>
      <c r="FD28" s="249"/>
      <c r="FE28" s="249"/>
      <c r="FF28" s="249"/>
      <c r="FG28" s="249"/>
      <c r="FH28" s="249"/>
      <c r="FI28" s="249"/>
      <c r="FJ28" s="249"/>
      <c r="FK28" s="249"/>
      <c r="FL28" s="249"/>
      <c r="FM28" s="249"/>
      <c r="FN28" s="249"/>
      <c r="FO28" s="249"/>
      <c r="FP28" s="249"/>
      <c r="FQ28" s="249"/>
      <c r="FR28" s="249"/>
      <c r="FS28" s="249"/>
      <c r="FT28" s="249"/>
      <c r="FU28" s="249"/>
      <c r="FV28" s="249"/>
      <c r="FW28" s="249"/>
      <c r="FX28" s="249"/>
      <c r="FY28" s="249"/>
      <c r="FZ28" s="249"/>
      <c r="GA28" s="249"/>
      <c r="GB28" s="249"/>
      <c r="GC28" s="249"/>
      <c r="GD28" s="249"/>
      <c r="GE28" s="249"/>
      <c r="GF28" s="249"/>
      <c r="GG28" s="249"/>
      <c r="GH28" s="249"/>
      <c r="GI28" s="249"/>
      <c r="GJ28" s="249"/>
      <c r="GK28" s="249"/>
      <c r="GL28" s="249"/>
      <c r="GM28" s="249"/>
      <c r="GN28" s="249"/>
      <c r="GO28" s="249"/>
      <c r="GP28" s="249"/>
      <c r="GQ28" s="249"/>
      <c r="GR28" s="249"/>
      <c r="GS28" s="249"/>
      <c r="GT28" s="249"/>
      <c r="GU28" s="249"/>
      <c r="GV28" s="249"/>
      <c r="GW28" s="249"/>
      <c r="GX28" s="249"/>
      <c r="GY28" s="249"/>
      <c r="GZ28" s="249"/>
      <c r="HA28" s="249"/>
      <c r="HB28" s="249"/>
      <c r="HC28" s="249"/>
      <c r="HD28" s="249"/>
      <c r="HE28" s="249"/>
      <c r="HF28" s="249"/>
      <c r="HG28" s="249"/>
      <c r="HH28" s="249"/>
      <c r="HI28" s="249"/>
      <c r="HJ28" s="249"/>
      <c r="HK28" s="249"/>
      <c r="HL28" s="249"/>
      <c r="HM28" s="249"/>
      <c r="HN28" s="249"/>
      <c r="HO28" s="249"/>
      <c r="HP28" s="249"/>
      <c r="HQ28" s="249"/>
      <c r="HR28" s="249"/>
      <c r="HS28" s="249"/>
      <c r="HT28" s="249"/>
      <c r="HU28" s="249"/>
      <c r="HV28" s="249"/>
      <c r="HW28" s="249"/>
      <c r="HX28" s="249"/>
      <c r="HY28" s="249"/>
      <c r="HZ28" s="249"/>
      <c r="IA28" s="249"/>
      <c r="IB28" s="249"/>
      <c r="IC28" s="249"/>
      <c r="ID28" s="249"/>
      <c r="IE28" s="249"/>
      <c r="IF28" s="249"/>
      <c r="IG28" s="249"/>
      <c r="IH28" s="249"/>
      <c r="II28" s="249"/>
      <c r="IJ28" s="249"/>
      <c r="IK28" s="249"/>
      <c r="IL28" s="249"/>
      <c r="IM28" s="249"/>
      <c r="IN28" s="249"/>
      <c r="IO28" s="249"/>
      <c r="IP28" s="249"/>
      <c r="IQ28" s="249"/>
      <c r="IR28" s="249"/>
      <c r="IS28" s="249"/>
      <c r="IT28" s="249"/>
      <c r="IU28" s="249"/>
      <c r="IV28" s="249"/>
    </row>
    <row r="29" spans="1:256" s="250" customFormat="1" ht="14" customHeight="1">
      <c r="A29" s="241"/>
      <c r="B29" s="262"/>
      <c r="C29" s="262"/>
      <c r="D29" s="262"/>
      <c r="E29" s="262"/>
      <c r="F29" s="262"/>
      <c r="G29" s="262"/>
      <c r="H29" s="262"/>
      <c r="I29" s="247"/>
      <c r="J29" s="248"/>
      <c r="K29" s="249"/>
      <c r="L29" s="249"/>
      <c r="M29" s="249"/>
      <c r="N29" s="249"/>
      <c r="O29" s="249"/>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49"/>
      <c r="BN29" s="249"/>
      <c r="BO29" s="249"/>
      <c r="BP29" s="249"/>
      <c r="BQ29" s="249"/>
      <c r="BR29" s="249"/>
      <c r="BS29" s="249"/>
      <c r="BT29" s="249"/>
      <c r="BU29" s="249"/>
      <c r="BV29" s="249"/>
      <c r="BW29" s="249"/>
      <c r="BX29" s="249"/>
      <c r="BY29" s="249"/>
      <c r="BZ29" s="249"/>
      <c r="CA29" s="249"/>
      <c r="CB29" s="249"/>
      <c r="CC29" s="249"/>
      <c r="CD29" s="249"/>
      <c r="CE29" s="249"/>
      <c r="CF29" s="249"/>
      <c r="CG29" s="249"/>
      <c r="CH29" s="249"/>
      <c r="CI29" s="249"/>
      <c r="CJ29" s="249"/>
      <c r="CK29" s="249"/>
      <c r="CL29" s="249"/>
      <c r="CM29" s="249"/>
      <c r="CN29" s="249"/>
      <c r="CO29" s="249"/>
      <c r="CP29" s="249"/>
      <c r="CQ29" s="249"/>
      <c r="CR29" s="249"/>
      <c r="CS29" s="249"/>
      <c r="CT29" s="249"/>
      <c r="CU29" s="249"/>
      <c r="CV29" s="249"/>
      <c r="CW29" s="249"/>
      <c r="CX29" s="249"/>
      <c r="CY29" s="249"/>
      <c r="CZ29" s="249"/>
      <c r="DA29" s="249"/>
      <c r="DB29" s="249"/>
      <c r="DC29" s="249"/>
      <c r="DD29" s="249"/>
      <c r="DE29" s="249"/>
      <c r="DF29" s="249"/>
      <c r="DG29" s="249"/>
      <c r="DH29" s="249"/>
      <c r="DI29" s="249"/>
      <c r="DJ29" s="249"/>
      <c r="DK29" s="249"/>
      <c r="DL29" s="249"/>
      <c r="DM29" s="249"/>
      <c r="DN29" s="249"/>
      <c r="DO29" s="249"/>
      <c r="DP29" s="249"/>
      <c r="DQ29" s="249"/>
      <c r="DR29" s="249"/>
      <c r="DS29" s="249"/>
      <c r="DT29" s="249"/>
      <c r="DU29" s="249"/>
      <c r="DV29" s="249"/>
      <c r="DW29" s="249"/>
      <c r="DX29" s="249"/>
      <c r="DY29" s="249"/>
      <c r="DZ29" s="249"/>
      <c r="EA29" s="249"/>
      <c r="EB29" s="249"/>
      <c r="EC29" s="249"/>
      <c r="ED29" s="249"/>
      <c r="EE29" s="249"/>
      <c r="EF29" s="249"/>
      <c r="EG29" s="249"/>
      <c r="EH29" s="249"/>
      <c r="EI29" s="249"/>
      <c r="EJ29" s="249"/>
      <c r="EK29" s="249"/>
      <c r="EL29" s="249"/>
      <c r="EM29" s="249"/>
      <c r="EN29" s="249"/>
      <c r="EO29" s="249"/>
      <c r="EP29" s="249"/>
      <c r="EQ29" s="249"/>
      <c r="ER29" s="249"/>
      <c r="ES29" s="249"/>
      <c r="ET29" s="249"/>
      <c r="EU29" s="249"/>
      <c r="EV29" s="249"/>
      <c r="EW29" s="249"/>
      <c r="EX29" s="249"/>
      <c r="EY29" s="249"/>
      <c r="EZ29" s="249"/>
      <c r="FA29" s="249"/>
      <c r="FB29" s="249"/>
      <c r="FC29" s="249"/>
      <c r="FD29" s="249"/>
      <c r="FE29" s="249"/>
      <c r="FF29" s="249"/>
      <c r="FG29" s="249"/>
      <c r="FH29" s="249"/>
      <c r="FI29" s="249"/>
      <c r="FJ29" s="249"/>
      <c r="FK29" s="249"/>
      <c r="FL29" s="249"/>
      <c r="FM29" s="249"/>
      <c r="FN29" s="249"/>
      <c r="FO29" s="249"/>
      <c r="FP29" s="249"/>
      <c r="FQ29" s="249"/>
      <c r="FR29" s="249"/>
      <c r="FS29" s="249"/>
      <c r="FT29" s="249"/>
      <c r="FU29" s="249"/>
      <c r="FV29" s="249"/>
      <c r="FW29" s="249"/>
      <c r="FX29" s="249"/>
      <c r="FY29" s="249"/>
      <c r="FZ29" s="249"/>
      <c r="GA29" s="249"/>
      <c r="GB29" s="249"/>
      <c r="GC29" s="249"/>
      <c r="GD29" s="249"/>
      <c r="GE29" s="249"/>
      <c r="GF29" s="249"/>
      <c r="GG29" s="249"/>
      <c r="GH29" s="249"/>
      <c r="GI29" s="249"/>
      <c r="GJ29" s="249"/>
      <c r="GK29" s="249"/>
      <c r="GL29" s="249"/>
      <c r="GM29" s="249"/>
      <c r="GN29" s="249"/>
      <c r="GO29" s="249"/>
      <c r="GP29" s="249"/>
      <c r="GQ29" s="249"/>
      <c r="GR29" s="249"/>
      <c r="GS29" s="249"/>
      <c r="GT29" s="249"/>
      <c r="GU29" s="249"/>
      <c r="GV29" s="249"/>
      <c r="GW29" s="249"/>
      <c r="GX29" s="249"/>
      <c r="GY29" s="249"/>
      <c r="GZ29" s="249"/>
      <c r="HA29" s="249"/>
      <c r="HB29" s="249"/>
      <c r="HC29" s="249"/>
      <c r="HD29" s="249"/>
      <c r="HE29" s="249"/>
      <c r="HF29" s="249"/>
      <c r="HG29" s="249"/>
      <c r="HH29" s="249"/>
      <c r="HI29" s="249"/>
      <c r="HJ29" s="249"/>
      <c r="HK29" s="249"/>
      <c r="HL29" s="249"/>
      <c r="HM29" s="249"/>
      <c r="HN29" s="249"/>
      <c r="HO29" s="249"/>
      <c r="HP29" s="249"/>
      <c r="HQ29" s="249"/>
      <c r="HR29" s="249"/>
      <c r="HS29" s="249"/>
      <c r="HT29" s="249"/>
      <c r="HU29" s="249"/>
      <c r="HV29" s="249"/>
      <c r="HW29" s="249"/>
      <c r="HX29" s="249"/>
      <c r="HY29" s="249"/>
      <c r="HZ29" s="249"/>
      <c r="IA29" s="249"/>
      <c r="IB29" s="249"/>
      <c r="IC29" s="249"/>
      <c r="ID29" s="249"/>
      <c r="IE29" s="249"/>
      <c r="IF29" s="249"/>
      <c r="IG29" s="249"/>
      <c r="IH29" s="249"/>
      <c r="II29" s="249"/>
      <c r="IJ29" s="249"/>
      <c r="IK29" s="249"/>
      <c r="IL29" s="249"/>
      <c r="IM29" s="249"/>
      <c r="IN29" s="249"/>
      <c r="IO29" s="249"/>
      <c r="IP29" s="249"/>
      <c r="IQ29" s="249"/>
      <c r="IR29" s="249"/>
      <c r="IS29" s="249"/>
      <c r="IT29" s="249"/>
      <c r="IU29" s="249"/>
      <c r="IV29" s="249"/>
    </row>
    <row r="30" spans="1:256" ht="14" customHeight="1">
      <c r="A30" s="6"/>
      <c r="B30" s="9"/>
      <c r="C30" s="7"/>
      <c r="D30" s="7"/>
      <c r="E30" s="10"/>
      <c r="F30" s="7"/>
      <c r="G30" s="7"/>
      <c r="H30" s="7"/>
      <c r="I30" s="7"/>
      <c r="J30" s="8"/>
    </row>
    <row r="31" spans="1:256" ht="14" customHeight="1">
      <c r="A31" s="6"/>
      <c r="B31" s="252" t="s">
        <v>0</v>
      </c>
      <c r="C31" s="7"/>
      <c r="D31" s="7"/>
      <c r="E31" s="7"/>
      <c r="F31" s="7"/>
      <c r="G31" s="7"/>
      <c r="H31" s="7"/>
      <c r="I31" s="7"/>
      <c r="J31" s="8"/>
    </row>
    <row r="32" spans="1:256" ht="14" customHeight="1">
      <c r="A32" s="6"/>
      <c r="B32" s="11" t="s">
        <v>1</v>
      </c>
      <c r="C32" s="7"/>
      <c r="D32" s="7"/>
      <c r="E32" s="7"/>
      <c r="F32" s="7"/>
      <c r="G32" s="7"/>
      <c r="H32" s="7"/>
      <c r="I32" s="7"/>
      <c r="J32" s="8"/>
    </row>
    <row r="33" spans="1:10" ht="14.5" customHeight="1">
      <c r="A33" s="6"/>
      <c r="B33" s="11" t="s">
        <v>2</v>
      </c>
      <c r="C33" s="7"/>
      <c r="D33" s="12"/>
      <c r="E33" s="7"/>
      <c r="F33" s="7"/>
      <c r="G33" s="7"/>
      <c r="H33" s="7"/>
      <c r="I33" s="7"/>
      <c r="J33" s="8"/>
    </row>
    <row r="34" spans="1:10" ht="15" customHeight="1">
      <c r="A34" s="6"/>
      <c r="B34" s="13"/>
      <c r="C34" s="14" t="s">
        <v>3</v>
      </c>
      <c r="D34" s="259">
        <v>0</v>
      </c>
      <c r="E34" s="15"/>
      <c r="F34" s="7"/>
      <c r="G34" s="7"/>
      <c r="H34" s="7"/>
      <c r="I34" s="7"/>
      <c r="J34" s="8"/>
    </row>
    <row r="35" spans="1:10" ht="16" customHeight="1">
      <c r="A35" s="6"/>
      <c r="B35" s="16"/>
      <c r="C35" s="17" t="s">
        <v>4</v>
      </c>
      <c r="D35" s="259">
        <v>0</v>
      </c>
      <c r="E35" s="18"/>
      <c r="F35" s="7"/>
      <c r="G35" s="7"/>
      <c r="H35" s="7"/>
      <c r="I35" s="7"/>
      <c r="J35" s="8"/>
    </row>
    <row r="36" spans="1:10" ht="16" customHeight="1">
      <c r="A36" s="6"/>
      <c r="B36" s="19"/>
      <c r="C36" s="20" t="s">
        <v>5</v>
      </c>
      <c r="D36" s="21" t="e">
        <f>D34/D35</f>
        <v>#DIV/0!</v>
      </c>
      <c r="E36" s="7"/>
      <c r="F36" s="7"/>
      <c r="G36" s="7"/>
      <c r="H36" s="7"/>
      <c r="I36" s="7"/>
      <c r="J36" s="8"/>
    </row>
    <row r="37" spans="1:10" ht="14" customHeight="1">
      <c r="A37" s="6"/>
      <c r="B37" s="11" t="s">
        <v>6</v>
      </c>
      <c r="C37" s="7"/>
      <c r="D37" s="7"/>
      <c r="E37" s="7"/>
      <c r="F37" s="7"/>
      <c r="G37" s="7"/>
      <c r="H37" s="7"/>
      <c r="I37" s="7"/>
      <c r="J37" s="8"/>
    </row>
    <row r="38" spans="1:10" ht="14" customHeight="1">
      <c r="A38" s="6"/>
      <c r="B38" s="9"/>
      <c r="C38" s="7"/>
      <c r="D38" s="7"/>
      <c r="E38" s="7"/>
      <c r="F38" s="7"/>
      <c r="G38" s="7"/>
      <c r="H38" s="7"/>
      <c r="I38" s="7"/>
      <c r="J38" s="8"/>
    </row>
    <row r="39" spans="1:10" ht="14" customHeight="1">
      <c r="A39" s="6"/>
      <c r="B39" s="252" t="s">
        <v>7</v>
      </c>
      <c r="C39" s="7"/>
      <c r="D39" s="7"/>
      <c r="E39" s="7"/>
      <c r="F39" s="7"/>
      <c r="G39" s="7"/>
      <c r="H39" s="7"/>
      <c r="I39" s="7"/>
      <c r="J39" s="8"/>
    </row>
    <row r="40" spans="1:10" ht="14" customHeight="1">
      <c r="A40" s="6"/>
      <c r="B40" s="11" t="s">
        <v>8</v>
      </c>
      <c r="C40" s="7"/>
      <c r="D40" s="7"/>
      <c r="E40" s="7"/>
      <c r="F40" s="7"/>
      <c r="G40" s="7"/>
      <c r="H40" s="7"/>
      <c r="I40" s="7"/>
      <c r="J40" s="8"/>
    </row>
    <row r="41" spans="1:10" ht="14" customHeight="1">
      <c r="A41" s="6"/>
      <c r="B41" s="11" t="s">
        <v>9</v>
      </c>
      <c r="C41" s="7"/>
      <c r="D41" s="7"/>
      <c r="E41" s="7"/>
      <c r="F41" s="7"/>
      <c r="G41" s="7"/>
      <c r="H41" s="7"/>
      <c r="I41" s="7"/>
      <c r="J41" s="8"/>
    </row>
    <row r="42" spans="1:10" ht="14.5" customHeight="1">
      <c r="A42" s="6"/>
      <c r="B42" s="11" t="s">
        <v>10</v>
      </c>
      <c r="C42" s="7"/>
      <c r="D42" s="12"/>
      <c r="E42" s="7"/>
      <c r="F42" s="7"/>
      <c r="G42" s="7"/>
      <c r="H42" s="7"/>
      <c r="I42" s="7"/>
      <c r="J42" s="8"/>
    </row>
    <row r="43" spans="1:10" ht="15" customHeight="1">
      <c r="A43" s="6"/>
      <c r="B43" s="9"/>
      <c r="C43" s="22" t="s">
        <v>11</v>
      </c>
      <c r="D43" s="259">
        <v>0</v>
      </c>
      <c r="E43" s="18"/>
      <c r="F43" s="7"/>
      <c r="G43" s="7"/>
      <c r="H43" s="7"/>
      <c r="I43" s="7"/>
      <c r="J43" s="8"/>
    </row>
    <row r="44" spans="1:10" ht="16" customHeight="1">
      <c r="A44" s="6"/>
      <c r="B44" s="9"/>
      <c r="C44" s="22" t="s">
        <v>12</v>
      </c>
      <c r="D44" s="259">
        <v>0</v>
      </c>
      <c r="E44" s="18"/>
      <c r="F44" s="7"/>
      <c r="G44" s="7"/>
      <c r="H44" s="7"/>
      <c r="I44" s="7"/>
      <c r="J44" s="8"/>
    </row>
    <row r="45" spans="1:10" ht="16" customHeight="1">
      <c r="A45" s="6"/>
      <c r="B45" s="9"/>
      <c r="C45" s="23" t="s">
        <v>5</v>
      </c>
      <c r="D45" s="21" t="e">
        <f>D44/D43</f>
        <v>#DIV/0!</v>
      </c>
      <c r="E45" s="7"/>
      <c r="F45" s="7"/>
      <c r="G45" s="7"/>
      <c r="H45" s="7"/>
      <c r="I45" s="7"/>
      <c r="J45" s="8"/>
    </row>
    <row r="46" spans="1:10" ht="14" customHeight="1">
      <c r="A46" s="6"/>
      <c r="B46" s="11" t="s">
        <v>13</v>
      </c>
      <c r="C46" s="7"/>
      <c r="D46" s="7"/>
      <c r="E46" s="7"/>
      <c r="F46" s="7"/>
      <c r="G46" s="7"/>
      <c r="H46" s="7"/>
      <c r="I46" s="7"/>
      <c r="J46" s="8"/>
    </row>
    <row r="47" spans="1:10" ht="14" customHeight="1">
      <c r="A47" s="6"/>
      <c r="B47" s="11" t="s">
        <v>14</v>
      </c>
      <c r="C47" s="7"/>
      <c r="D47" s="7"/>
      <c r="E47" s="7"/>
      <c r="F47" s="7"/>
      <c r="G47" s="7"/>
      <c r="H47" s="7"/>
      <c r="I47" s="7"/>
      <c r="J47" s="8"/>
    </row>
    <row r="48" spans="1:10" ht="14" customHeight="1">
      <c r="A48" s="6"/>
      <c r="B48" s="11" t="s">
        <v>15</v>
      </c>
      <c r="C48" s="7"/>
      <c r="D48" s="7"/>
      <c r="E48" s="7"/>
      <c r="F48" s="7"/>
      <c r="G48" s="7"/>
      <c r="H48" s="7"/>
      <c r="I48" s="7"/>
      <c r="J48" s="8"/>
    </row>
    <row r="49" spans="1:10" ht="14" customHeight="1">
      <c r="A49" s="6"/>
      <c r="B49" s="9"/>
      <c r="C49" s="7"/>
      <c r="D49" s="7"/>
      <c r="E49" s="7"/>
      <c r="F49" s="7"/>
      <c r="G49" s="7"/>
      <c r="H49" s="7"/>
      <c r="I49" s="7"/>
      <c r="J49" s="8"/>
    </row>
    <row r="50" spans="1:10" ht="14" customHeight="1">
      <c r="A50" s="6"/>
      <c r="B50" s="252" t="s">
        <v>16</v>
      </c>
      <c r="C50" s="7"/>
      <c r="D50" s="7"/>
      <c r="E50" s="7"/>
      <c r="F50" s="7"/>
      <c r="G50" s="7"/>
      <c r="H50" s="7"/>
      <c r="I50" s="7"/>
      <c r="J50" s="8"/>
    </row>
    <row r="51" spans="1:10" ht="14.5" customHeight="1">
      <c r="A51" s="6"/>
      <c r="B51" s="11" t="s">
        <v>17</v>
      </c>
      <c r="C51" s="7"/>
      <c r="D51" s="12"/>
      <c r="E51" s="7"/>
      <c r="F51" s="7"/>
      <c r="G51" s="7"/>
      <c r="H51" s="7"/>
      <c r="I51" s="7"/>
      <c r="J51" s="8"/>
    </row>
    <row r="52" spans="1:10" ht="15" customHeight="1">
      <c r="A52" s="6"/>
      <c r="B52" s="13"/>
      <c r="C52" s="14" t="s">
        <v>18</v>
      </c>
      <c r="D52" s="259">
        <v>0</v>
      </c>
      <c r="E52" s="15"/>
      <c r="F52" s="7"/>
      <c r="G52" s="7"/>
      <c r="H52" s="7"/>
      <c r="I52" s="7"/>
      <c r="J52" s="8"/>
    </row>
    <row r="53" spans="1:10" ht="16" customHeight="1">
      <c r="A53" s="6"/>
      <c r="B53" s="16"/>
      <c r="C53" s="17" t="s">
        <v>19</v>
      </c>
      <c r="D53" s="259">
        <v>0</v>
      </c>
      <c r="E53" s="15"/>
      <c r="F53" s="7"/>
      <c r="G53" s="7"/>
      <c r="H53" s="7"/>
      <c r="I53" s="7"/>
      <c r="J53" s="8"/>
    </row>
    <row r="54" spans="1:10" ht="16" customHeight="1">
      <c r="A54" s="6"/>
      <c r="B54" s="19"/>
      <c r="C54" s="20" t="s">
        <v>16</v>
      </c>
      <c r="D54" s="24" t="e">
        <f>D52/D53</f>
        <v>#DIV/0!</v>
      </c>
      <c r="E54" s="7"/>
      <c r="F54" s="7"/>
      <c r="G54" s="7"/>
      <c r="H54" s="7"/>
      <c r="I54" s="7"/>
      <c r="J54" s="8"/>
    </row>
    <row r="55" spans="1:10" ht="14" customHeight="1">
      <c r="A55" s="6"/>
      <c r="B55" s="11" t="s">
        <v>20</v>
      </c>
      <c r="C55" s="7"/>
      <c r="D55" s="7"/>
      <c r="E55" s="7"/>
      <c r="F55" s="7"/>
      <c r="G55" s="7"/>
      <c r="H55" s="7"/>
      <c r="I55" s="7"/>
      <c r="J55" s="8"/>
    </row>
    <row r="56" spans="1:10" ht="14" customHeight="1">
      <c r="A56" s="6"/>
      <c r="B56" s="11" t="s">
        <v>21</v>
      </c>
      <c r="C56" s="7"/>
      <c r="D56" s="7"/>
      <c r="E56" s="7"/>
      <c r="F56" s="7"/>
      <c r="G56" s="7"/>
      <c r="H56" s="7"/>
      <c r="I56" s="7"/>
      <c r="J56" s="8"/>
    </row>
    <row r="57" spans="1:10" ht="14" customHeight="1">
      <c r="A57" s="6"/>
      <c r="B57" s="11" t="s">
        <v>22</v>
      </c>
      <c r="C57" s="7"/>
      <c r="D57" s="7"/>
      <c r="E57" s="7"/>
      <c r="F57" s="7"/>
      <c r="G57" s="7"/>
      <c r="H57" s="7"/>
      <c r="I57" s="7"/>
      <c r="J57" s="8"/>
    </row>
    <row r="58" spans="1:10" ht="14" customHeight="1">
      <c r="A58" s="6"/>
      <c r="B58" s="11"/>
      <c r="C58" s="7"/>
      <c r="D58" s="7"/>
      <c r="E58" s="7"/>
      <c r="F58" s="7"/>
      <c r="G58" s="7"/>
      <c r="H58" s="7"/>
      <c r="I58" s="7"/>
      <c r="J58" s="8"/>
    </row>
    <row r="59" spans="1:10" ht="14" customHeight="1">
      <c r="A59" s="6"/>
      <c r="B59" s="252" t="s">
        <v>23</v>
      </c>
      <c r="C59" s="7"/>
      <c r="D59" s="7"/>
      <c r="E59" s="7"/>
      <c r="F59" s="7"/>
      <c r="G59" s="7"/>
      <c r="H59" s="7"/>
      <c r="I59" s="7"/>
      <c r="J59" s="8"/>
    </row>
    <row r="60" spans="1:10" ht="14.5" customHeight="1">
      <c r="A60" s="6"/>
      <c r="B60" s="11" t="s">
        <v>24</v>
      </c>
      <c r="C60" s="7"/>
      <c r="D60" s="12"/>
      <c r="E60" s="7"/>
      <c r="F60" s="7"/>
      <c r="G60" s="7"/>
      <c r="H60" s="7"/>
      <c r="I60" s="7"/>
      <c r="J60" s="8"/>
    </row>
    <row r="61" spans="1:10" ht="15" customHeight="1">
      <c r="A61" s="6"/>
      <c r="B61" s="13"/>
      <c r="C61" s="14" t="s">
        <v>25</v>
      </c>
      <c r="D61" s="260">
        <v>0</v>
      </c>
      <c r="E61" s="15"/>
      <c r="F61" s="7"/>
      <c r="G61" s="7"/>
      <c r="H61" s="7"/>
      <c r="I61" s="7"/>
      <c r="J61" s="8"/>
    </row>
    <row r="62" spans="1:10" ht="16" customHeight="1">
      <c r="A62" s="6"/>
      <c r="B62" s="16"/>
      <c r="C62" s="17" t="s">
        <v>16</v>
      </c>
      <c r="D62" s="25" t="e">
        <f>D54</f>
        <v>#DIV/0!</v>
      </c>
      <c r="E62" s="15"/>
      <c r="F62" s="7"/>
      <c r="G62" s="7"/>
      <c r="H62" s="7"/>
      <c r="I62" s="7"/>
      <c r="J62" s="8"/>
    </row>
    <row r="63" spans="1:10" ht="16" customHeight="1">
      <c r="A63" s="6"/>
      <c r="B63" s="19"/>
      <c r="C63" s="20" t="s">
        <v>23</v>
      </c>
      <c r="D63" s="24" t="e">
        <f>D61/D62</f>
        <v>#DIV/0!</v>
      </c>
      <c r="E63" s="7"/>
      <c r="F63" s="7"/>
      <c r="G63" s="7"/>
      <c r="H63" s="7"/>
      <c r="I63" s="7"/>
      <c r="J63" s="8"/>
    </row>
    <row r="64" spans="1:10" ht="14" customHeight="1">
      <c r="A64" s="6"/>
      <c r="B64" s="11" t="s">
        <v>26</v>
      </c>
      <c r="C64" s="7"/>
      <c r="D64" s="7"/>
      <c r="E64" s="7"/>
      <c r="F64" s="7"/>
      <c r="G64" s="7"/>
      <c r="H64" s="7"/>
      <c r="I64" s="7"/>
      <c r="J64" s="8"/>
    </row>
    <row r="65" spans="1:10" ht="14" customHeight="1">
      <c r="A65" s="6"/>
      <c r="B65" s="11" t="s">
        <v>27</v>
      </c>
      <c r="C65" s="7"/>
      <c r="D65" s="7"/>
      <c r="E65" s="7"/>
      <c r="F65" s="7"/>
      <c r="G65" s="7"/>
      <c r="H65" s="7"/>
      <c r="I65" s="7"/>
      <c r="J65" s="8"/>
    </row>
    <row r="66" spans="1:10" ht="14" customHeight="1">
      <c r="A66" s="6"/>
      <c r="B66" s="9"/>
      <c r="C66" s="7"/>
      <c r="D66" s="7"/>
      <c r="E66" s="7"/>
      <c r="F66" s="7"/>
      <c r="G66" s="7"/>
      <c r="H66" s="7"/>
      <c r="I66" s="7"/>
      <c r="J66" s="8"/>
    </row>
    <row r="67" spans="1:10" ht="14" customHeight="1">
      <c r="A67" s="6"/>
      <c r="B67" s="252" t="s">
        <v>28</v>
      </c>
      <c r="C67" s="253"/>
      <c r="D67" s="7"/>
      <c r="E67" s="7"/>
      <c r="F67" s="7"/>
      <c r="G67" s="7"/>
      <c r="H67" s="7"/>
      <c r="I67" s="7"/>
      <c r="J67" s="8"/>
    </row>
    <row r="68" spans="1:10" ht="14.5" customHeight="1">
      <c r="A68" s="6"/>
      <c r="B68" s="11" t="s">
        <v>29</v>
      </c>
      <c r="C68" s="7"/>
      <c r="D68" s="12"/>
      <c r="E68" s="7"/>
      <c r="F68" s="7"/>
      <c r="G68" s="7"/>
      <c r="H68" s="7"/>
      <c r="I68" s="7"/>
      <c r="J68" s="8"/>
    </row>
    <row r="69" spans="1:10" ht="15" customHeight="1">
      <c r="A69" s="6"/>
      <c r="B69" s="13"/>
      <c r="C69" s="14" t="s">
        <v>30</v>
      </c>
      <c r="D69" s="261">
        <v>0</v>
      </c>
      <c r="E69" s="18" t="s">
        <v>31</v>
      </c>
      <c r="F69" s="7"/>
      <c r="G69" s="7"/>
      <c r="H69" s="7"/>
      <c r="I69" s="7"/>
      <c r="J69" s="8"/>
    </row>
    <row r="70" spans="1:10" ht="16" customHeight="1">
      <c r="A70" s="6"/>
      <c r="B70" s="16"/>
      <c r="C70" s="17" t="s">
        <v>3</v>
      </c>
      <c r="D70" s="259">
        <v>0</v>
      </c>
      <c r="E70" s="18" t="s">
        <v>31</v>
      </c>
      <c r="F70" s="26"/>
      <c r="G70" s="7"/>
      <c r="H70" s="7"/>
      <c r="I70" s="7"/>
      <c r="J70" s="8"/>
    </row>
    <row r="71" spans="1:10" ht="16" customHeight="1">
      <c r="A71" s="6"/>
      <c r="B71" s="19"/>
      <c r="C71" s="20" t="s">
        <v>28</v>
      </c>
      <c r="D71" s="21" t="e">
        <f>D69/D70</f>
        <v>#DIV/0!</v>
      </c>
      <c r="E71" s="7"/>
      <c r="F71" s="7"/>
      <c r="G71" s="7"/>
      <c r="H71" s="7"/>
      <c r="I71" s="7"/>
      <c r="J71" s="8"/>
    </row>
    <row r="72" spans="1:10" ht="14" customHeight="1">
      <c r="A72" s="6"/>
      <c r="B72" s="11" t="s">
        <v>32</v>
      </c>
      <c r="C72" s="7"/>
      <c r="D72" s="7"/>
      <c r="E72" s="7"/>
      <c r="F72" s="7"/>
      <c r="G72" s="7"/>
      <c r="H72" s="7"/>
      <c r="I72" s="7"/>
      <c r="J72" s="8"/>
    </row>
    <row r="73" spans="1:10" ht="14" customHeight="1">
      <c r="A73" s="6"/>
      <c r="B73" s="11" t="s">
        <v>33</v>
      </c>
      <c r="C73" s="7"/>
      <c r="D73" s="7"/>
      <c r="E73" s="7"/>
      <c r="F73" s="7"/>
      <c r="G73" s="7"/>
      <c r="H73" s="7"/>
      <c r="I73" s="7"/>
      <c r="J73" s="8"/>
    </row>
    <row r="74" spans="1:10" ht="14" customHeight="1">
      <c r="A74" s="6"/>
      <c r="B74" s="11" t="s">
        <v>34</v>
      </c>
      <c r="C74" s="7"/>
      <c r="D74" s="7"/>
      <c r="E74" s="7"/>
      <c r="F74" s="7"/>
      <c r="G74" s="7"/>
      <c r="H74" s="7"/>
      <c r="I74" s="7"/>
      <c r="J74" s="8"/>
    </row>
    <row r="75" spans="1:10" ht="14" customHeight="1">
      <c r="A75" s="6"/>
      <c r="B75" s="11" t="s">
        <v>35</v>
      </c>
      <c r="C75" s="7"/>
      <c r="D75" s="7"/>
      <c r="E75" s="7"/>
      <c r="F75" s="7"/>
      <c r="G75" s="7"/>
      <c r="H75" s="7"/>
      <c r="I75" s="7"/>
      <c r="J75" s="8"/>
    </row>
    <row r="76" spans="1:10" ht="14" customHeight="1">
      <c r="A76" s="6"/>
      <c r="B76" s="9"/>
      <c r="C76" s="7"/>
      <c r="D76" s="7"/>
      <c r="E76" s="7"/>
      <c r="F76" s="7"/>
      <c r="G76" s="7"/>
      <c r="H76" s="7"/>
      <c r="I76" s="7"/>
      <c r="J76" s="8"/>
    </row>
    <row r="77" spans="1:10" ht="14" customHeight="1">
      <c r="A77" s="6"/>
      <c r="B77" s="252" t="s">
        <v>36</v>
      </c>
      <c r="C77" s="7"/>
      <c r="D77" s="7"/>
      <c r="E77" s="7"/>
      <c r="F77" s="7"/>
      <c r="G77" s="7"/>
      <c r="H77" s="7"/>
      <c r="I77" s="7"/>
      <c r="J77" s="8"/>
    </row>
    <row r="78" spans="1:10" ht="14" customHeight="1">
      <c r="A78" s="6"/>
      <c r="B78" s="11" t="s">
        <v>37</v>
      </c>
      <c r="C78" s="7"/>
      <c r="D78" s="7"/>
      <c r="E78" s="7"/>
      <c r="F78" s="7"/>
      <c r="G78" s="7"/>
      <c r="H78" s="7"/>
      <c r="I78" s="7"/>
      <c r="J78" s="8"/>
    </row>
    <row r="79" spans="1:10" ht="14.5" customHeight="1">
      <c r="A79" s="6"/>
      <c r="B79" s="9"/>
      <c r="C79" s="23" t="s">
        <v>25</v>
      </c>
      <c r="D79" s="27">
        <v>90</v>
      </c>
      <c r="E79" s="26" t="s">
        <v>38</v>
      </c>
      <c r="F79" s="7"/>
      <c r="G79" s="7"/>
      <c r="H79" s="7"/>
      <c r="I79" s="7"/>
      <c r="J79" s="8"/>
    </row>
    <row r="80" spans="1:10" ht="16" customHeight="1">
      <c r="A80" s="6"/>
      <c r="B80" s="9"/>
      <c r="C80" s="22" t="s">
        <v>28</v>
      </c>
      <c r="D80" s="259">
        <v>0</v>
      </c>
      <c r="E80" s="18" t="s">
        <v>38</v>
      </c>
      <c r="F80" s="7"/>
      <c r="G80" s="7"/>
      <c r="H80" s="7"/>
      <c r="I80" s="7"/>
      <c r="J80" s="8"/>
    </row>
    <row r="81" spans="1:10" ht="16" customHeight="1">
      <c r="A81" s="6"/>
      <c r="B81" s="9"/>
      <c r="C81" s="23" t="s">
        <v>5</v>
      </c>
      <c r="D81" s="21" t="e">
        <f>D79/D80</f>
        <v>#DIV/0!</v>
      </c>
      <c r="E81" s="7"/>
      <c r="F81" s="7"/>
      <c r="G81" s="7"/>
      <c r="H81" s="7"/>
      <c r="I81" s="7"/>
      <c r="J81" s="8"/>
    </row>
    <row r="82" spans="1:10" ht="14" customHeight="1">
      <c r="A82" s="6"/>
      <c r="B82" s="11" t="s">
        <v>39</v>
      </c>
      <c r="C82" s="7"/>
      <c r="D82" s="7"/>
      <c r="E82" s="7"/>
      <c r="F82" s="7"/>
      <c r="G82" s="7"/>
      <c r="H82" s="7"/>
      <c r="I82" s="7"/>
      <c r="J82" s="8"/>
    </row>
    <row r="83" spans="1:10" ht="14" customHeight="1">
      <c r="A83" s="6"/>
      <c r="B83" s="11" t="s">
        <v>40</v>
      </c>
      <c r="C83" s="7"/>
      <c r="D83" s="7"/>
      <c r="E83" s="7"/>
      <c r="F83" s="7"/>
      <c r="G83" s="7"/>
      <c r="H83" s="7"/>
      <c r="I83" s="7"/>
      <c r="J83" s="8"/>
    </row>
    <row r="84" spans="1:10" ht="14" customHeight="1">
      <c r="A84" s="6"/>
      <c r="B84" s="11" t="s">
        <v>41</v>
      </c>
      <c r="C84" s="7"/>
      <c r="D84" s="7"/>
      <c r="E84" s="7"/>
      <c r="F84" s="7"/>
      <c r="G84" s="7"/>
      <c r="H84" s="7"/>
      <c r="I84" s="7"/>
      <c r="J84" s="8"/>
    </row>
    <row r="85" spans="1:10" ht="14" customHeight="1">
      <c r="A85" s="6"/>
      <c r="B85" s="11" t="s">
        <v>42</v>
      </c>
      <c r="C85" s="7"/>
      <c r="D85" s="7"/>
      <c r="E85" s="7"/>
      <c r="F85" s="7"/>
      <c r="G85" s="7"/>
      <c r="H85" s="7"/>
      <c r="I85" s="7"/>
      <c r="J85" s="8"/>
    </row>
    <row r="86" spans="1:10" ht="14" customHeight="1">
      <c r="A86" s="6"/>
      <c r="B86" s="11" t="s">
        <v>43</v>
      </c>
      <c r="C86" s="7"/>
      <c r="D86" s="7"/>
      <c r="E86" s="7"/>
      <c r="F86" s="7"/>
      <c r="G86" s="7"/>
      <c r="H86" s="7"/>
      <c r="I86" s="7"/>
      <c r="J86" s="8"/>
    </row>
    <row r="87" spans="1:10" ht="14" customHeight="1">
      <c r="A87" s="6"/>
      <c r="B87" s="9"/>
      <c r="C87" s="7"/>
      <c r="D87" s="7"/>
      <c r="E87" s="7"/>
      <c r="F87" s="7"/>
      <c r="G87" s="7"/>
      <c r="H87" s="7"/>
      <c r="I87" s="7"/>
      <c r="J87" s="8"/>
    </row>
    <row r="88" spans="1:10" ht="14" customHeight="1">
      <c r="A88" s="6"/>
      <c r="B88" s="252" t="s">
        <v>44</v>
      </c>
      <c r="C88" s="7"/>
      <c r="D88" s="7"/>
      <c r="E88" s="7"/>
      <c r="F88" s="7"/>
      <c r="G88" s="7"/>
      <c r="H88" s="7"/>
      <c r="I88" s="7"/>
      <c r="J88" s="8"/>
    </row>
    <row r="89" spans="1:10" ht="14" customHeight="1">
      <c r="A89" s="6"/>
      <c r="B89" s="11" t="s">
        <v>45</v>
      </c>
      <c r="C89" s="7"/>
      <c r="D89" s="7"/>
      <c r="E89" s="7"/>
      <c r="F89" s="7"/>
      <c r="G89" s="7"/>
      <c r="H89" s="7"/>
      <c r="I89" s="7"/>
      <c r="J89" s="8"/>
    </row>
    <row r="90" spans="1:10" ht="14.5" customHeight="1">
      <c r="A90" s="6"/>
      <c r="B90" s="11" t="s">
        <v>46</v>
      </c>
      <c r="C90" s="7"/>
      <c r="D90" s="12"/>
      <c r="E90" s="7"/>
      <c r="F90" s="7"/>
      <c r="G90" s="7"/>
      <c r="H90" s="7"/>
      <c r="I90" s="7"/>
      <c r="J90" s="8"/>
    </row>
    <row r="91" spans="1:10" ht="15" customHeight="1">
      <c r="A91" s="6"/>
      <c r="B91" s="9"/>
      <c r="C91" s="22" t="s">
        <v>47</v>
      </c>
      <c r="D91" s="259">
        <v>0</v>
      </c>
      <c r="E91" s="15">
        <v>0</v>
      </c>
      <c r="F91" s="7"/>
      <c r="G91" s="7"/>
      <c r="H91" s="7"/>
      <c r="I91" s="7"/>
      <c r="J91" s="8"/>
    </row>
    <row r="92" spans="1:10" ht="16" customHeight="1">
      <c r="A92" s="6"/>
      <c r="B92" s="9"/>
      <c r="C92" s="22" t="s">
        <v>48</v>
      </c>
      <c r="D92" s="259">
        <v>0</v>
      </c>
      <c r="E92" s="15"/>
      <c r="F92" s="7"/>
      <c r="G92" s="7"/>
      <c r="H92" s="7"/>
      <c r="I92" s="7"/>
      <c r="J92" s="8"/>
    </row>
    <row r="93" spans="1:10" ht="16" customHeight="1">
      <c r="A93" s="6"/>
      <c r="B93" s="9"/>
      <c r="C93" s="23" t="s">
        <v>5</v>
      </c>
      <c r="D93" s="21" t="e">
        <f>D91/D92</f>
        <v>#DIV/0!</v>
      </c>
      <c r="E93" s="26"/>
      <c r="F93" s="7"/>
      <c r="G93" s="7"/>
      <c r="H93" s="7"/>
      <c r="I93" s="7"/>
      <c r="J93" s="8"/>
    </row>
    <row r="94" spans="1:10" ht="14" customHeight="1">
      <c r="A94" s="6"/>
      <c r="B94" s="11" t="s">
        <v>49</v>
      </c>
      <c r="C94" s="7"/>
      <c r="D94" s="7"/>
      <c r="E94" s="7"/>
      <c r="F94" s="7"/>
      <c r="G94" s="7"/>
      <c r="H94" s="7"/>
      <c r="I94" s="7"/>
      <c r="J94" s="8"/>
    </row>
    <row r="95" spans="1:10" ht="14" customHeight="1">
      <c r="A95" s="6"/>
      <c r="B95" s="11" t="s">
        <v>50</v>
      </c>
      <c r="C95" s="7"/>
      <c r="D95" s="7"/>
      <c r="E95" s="7"/>
      <c r="F95" s="7"/>
      <c r="G95" s="7"/>
      <c r="H95" s="7"/>
      <c r="I95" s="7"/>
      <c r="J95" s="8"/>
    </row>
    <row r="96" spans="1:10" ht="14" customHeight="1">
      <c r="A96" s="6"/>
      <c r="B96" s="11" t="s">
        <v>51</v>
      </c>
      <c r="C96" s="7"/>
      <c r="D96" s="7"/>
      <c r="E96" s="7"/>
      <c r="F96" s="7"/>
      <c r="G96" s="7"/>
      <c r="H96" s="7"/>
      <c r="I96" s="7"/>
      <c r="J96" s="8"/>
    </row>
    <row r="97" spans="1:10" ht="14" customHeight="1">
      <c r="A97" s="6"/>
      <c r="B97" s="11" t="s">
        <v>52</v>
      </c>
      <c r="C97" s="7"/>
      <c r="D97" s="7"/>
      <c r="E97" s="7"/>
      <c r="F97" s="7"/>
      <c r="G97" s="7"/>
      <c r="H97" s="7"/>
      <c r="I97" s="7"/>
      <c r="J97" s="8"/>
    </row>
    <row r="98" spans="1:10" ht="14" customHeight="1">
      <c r="A98" s="6"/>
      <c r="B98" s="9"/>
      <c r="C98" s="7"/>
      <c r="D98" s="7"/>
      <c r="E98" s="7"/>
      <c r="F98" s="7"/>
      <c r="G98" s="7"/>
      <c r="H98" s="7"/>
      <c r="I98" s="7"/>
      <c r="J98" s="8"/>
    </row>
    <row r="99" spans="1:10" ht="14" customHeight="1">
      <c r="A99" s="6"/>
      <c r="B99" s="9"/>
      <c r="C99" s="7"/>
      <c r="D99" s="7"/>
      <c r="E99" s="7"/>
      <c r="F99" s="7"/>
      <c r="G99" s="7"/>
      <c r="H99" s="7"/>
      <c r="I99" s="7"/>
      <c r="J99" s="8"/>
    </row>
    <row r="100" spans="1:10" ht="14" customHeight="1">
      <c r="A100" s="6"/>
      <c r="B100" s="9"/>
      <c r="C100" s="7"/>
      <c r="D100" s="7"/>
      <c r="E100" s="7"/>
      <c r="F100" s="7"/>
      <c r="G100" s="7"/>
      <c r="H100" s="7"/>
      <c r="I100" s="7"/>
      <c r="J100" s="8"/>
    </row>
    <row r="101" spans="1:10" ht="14" customHeight="1">
      <c r="A101" s="6"/>
      <c r="B101" s="9"/>
      <c r="C101" s="7"/>
      <c r="D101" s="7"/>
      <c r="E101" s="7"/>
      <c r="F101" s="7"/>
      <c r="G101" s="7"/>
      <c r="H101" s="7"/>
      <c r="I101" s="7"/>
      <c r="J101" s="8"/>
    </row>
    <row r="102" spans="1:10" ht="14" customHeight="1">
      <c r="A102" s="6"/>
      <c r="B102" s="9"/>
      <c r="C102" s="7"/>
      <c r="D102" s="7"/>
      <c r="E102" s="7"/>
      <c r="F102" s="7"/>
      <c r="G102" s="7"/>
      <c r="H102" s="7"/>
      <c r="I102" s="7"/>
      <c r="J102" s="8"/>
    </row>
    <row r="103" spans="1:10" ht="14" customHeight="1">
      <c r="A103" s="6"/>
      <c r="B103" s="9"/>
      <c r="C103" s="7"/>
      <c r="D103" s="7"/>
      <c r="E103" s="7"/>
      <c r="F103" s="26" t="s">
        <v>53</v>
      </c>
      <c r="G103" s="26"/>
      <c r="H103" s="26"/>
      <c r="I103" s="26"/>
      <c r="J103" s="28"/>
    </row>
    <row r="104" spans="1:10" ht="14" customHeight="1">
      <c r="A104" s="6"/>
      <c r="B104" s="9"/>
      <c r="C104" s="7"/>
      <c r="D104" s="7"/>
      <c r="E104" s="7"/>
      <c r="F104" s="26"/>
      <c r="G104" s="26"/>
      <c r="H104" s="26"/>
      <c r="I104" s="26"/>
      <c r="J104" s="28"/>
    </row>
    <row r="105" spans="1:10" ht="14" customHeight="1">
      <c r="A105" s="6"/>
      <c r="B105" s="9"/>
      <c r="C105" s="7"/>
      <c r="D105" s="7"/>
      <c r="E105" s="7"/>
      <c r="F105" s="26"/>
      <c r="G105" s="26"/>
      <c r="H105" s="26"/>
      <c r="I105" s="26"/>
      <c r="J105" s="28"/>
    </row>
    <row r="106" spans="1:10" ht="14" customHeight="1">
      <c r="A106" s="6"/>
      <c r="B106" s="9"/>
      <c r="C106" s="7"/>
      <c r="D106" s="7"/>
      <c r="E106" s="7"/>
      <c r="F106" s="26"/>
      <c r="G106" s="26"/>
      <c r="H106" s="26"/>
      <c r="I106" s="26"/>
      <c r="J106" s="28"/>
    </row>
    <row r="107" spans="1:10" ht="14" customHeight="1">
      <c r="A107" s="6"/>
      <c r="B107" s="9"/>
      <c r="C107" s="7"/>
      <c r="D107" s="7"/>
      <c r="E107" s="7"/>
      <c r="F107" s="26"/>
      <c r="G107" s="26"/>
      <c r="H107" s="26"/>
      <c r="I107" s="26"/>
      <c r="J107" s="28"/>
    </row>
    <row r="108" spans="1:10" ht="14" customHeight="1">
      <c r="A108" s="6"/>
      <c r="B108" s="9"/>
      <c r="C108" s="7"/>
      <c r="D108" s="7"/>
      <c r="E108" s="7"/>
      <c r="F108" s="26"/>
      <c r="G108" s="26"/>
      <c r="H108" s="26"/>
      <c r="I108" s="26"/>
      <c r="J108" s="28"/>
    </row>
    <row r="109" spans="1:10" ht="14" customHeight="1">
      <c r="A109" s="6"/>
      <c r="B109" s="9"/>
      <c r="C109" s="7"/>
      <c r="D109" s="7"/>
      <c r="E109" s="7"/>
      <c r="F109" s="26"/>
      <c r="G109" s="26"/>
      <c r="H109" s="26"/>
      <c r="I109" s="26"/>
      <c r="J109" s="28"/>
    </row>
    <row r="110" spans="1:10" ht="14" customHeight="1">
      <c r="A110" s="6"/>
      <c r="B110" s="9"/>
      <c r="C110" s="7"/>
      <c r="D110" s="7"/>
      <c r="E110" s="7"/>
      <c r="F110" s="26"/>
      <c r="G110" s="26"/>
      <c r="H110" s="26"/>
      <c r="I110" s="26"/>
      <c r="J110" s="28"/>
    </row>
    <row r="111" spans="1:10" ht="14.5" customHeight="1">
      <c r="A111" s="29"/>
      <c r="B111" s="30"/>
      <c r="C111" s="31"/>
      <c r="D111" s="31"/>
      <c r="E111" s="31"/>
      <c r="F111" s="32"/>
      <c r="G111" s="32"/>
      <c r="H111" s="32"/>
      <c r="I111" s="32"/>
      <c r="J111" s="33"/>
    </row>
  </sheetData>
  <sheetProtection sheet="1" objects="1" scenarios="1" selectLockedCells="1"/>
  <mergeCells count="8">
    <mergeCell ref="B26:H29"/>
    <mergeCell ref="B20:H21"/>
    <mergeCell ref="B23:C23"/>
    <mergeCell ref="B24:C24"/>
    <mergeCell ref="B5:H6"/>
    <mergeCell ref="B11:H12"/>
    <mergeCell ref="B13:H17"/>
    <mergeCell ref="B19:D19"/>
  </mergeCells>
  <pageMargins left="0.75" right="0.75" top="1" bottom="1" header="0.5" footer="0.5"/>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78"/>
  <sheetViews>
    <sheetView showGridLines="0" topLeftCell="B1" zoomScale="150" zoomScaleNormal="150" zoomScalePageLayoutView="150" workbookViewId="0">
      <pane ySplit="2" topLeftCell="A3" activePane="bottomLeft" state="frozenSplit"/>
      <selection pane="bottomLeft" activeCell="C9" sqref="C9"/>
    </sheetView>
  </sheetViews>
  <sheetFormatPr baseColWidth="10" defaultColWidth="3.25" defaultRowHeight="23" customHeight="1" x14ac:dyDescent="0"/>
  <cols>
    <col min="1" max="1" width="0.25" style="34" customWidth="1"/>
    <col min="2" max="2" width="6.5" style="34" customWidth="1"/>
    <col min="3" max="3" width="13" style="34" bestFit="1" customWidth="1"/>
    <col min="4" max="4" width="6.875" style="34" customWidth="1"/>
    <col min="5" max="5" width="3.375" style="34" customWidth="1"/>
    <col min="6" max="6" width="6.375" style="34" customWidth="1"/>
    <col min="7" max="7" width="4.375" style="34" customWidth="1"/>
    <col min="8" max="8" width="4.125" style="34" customWidth="1"/>
    <col min="9" max="9" width="8.125" style="34" customWidth="1"/>
    <col min="10" max="10" width="5.875" style="34" customWidth="1"/>
    <col min="11" max="11" width="3.75" style="34" customWidth="1"/>
    <col min="12" max="12" width="5.5" style="34" customWidth="1"/>
    <col min="13" max="13" width="3.75" style="34" customWidth="1"/>
    <col min="14" max="256" width="3.375" style="34" customWidth="1"/>
  </cols>
  <sheetData>
    <row r="1" spans="2:13" ht="44" customHeight="1">
      <c r="B1" s="273">
        <f>'Balance sheet review'!E1</f>
        <v>0</v>
      </c>
      <c r="C1" s="274"/>
      <c r="D1" s="35" t="s">
        <v>54</v>
      </c>
      <c r="E1" s="36"/>
      <c r="F1" s="277" t="s">
        <v>55</v>
      </c>
      <c r="G1" s="274"/>
      <c r="H1" s="37"/>
      <c r="I1" s="280" t="s">
        <v>56</v>
      </c>
      <c r="J1" s="277" t="s">
        <v>57</v>
      </c>
      <c r="K1" s="282"/>
      <c r="L1" s="283" t="s">
        <v>58</v>
      </c>
      <c r="M1" s="284"/>
    </row>
    <row r="2" spans="2:13" ht="29" customHeight="1">
      <c r="B2" s="275"/>
      <c r="C2" s="276"/>
      <c r="D2" s="38"/>
      <c r="E2" s="39"/>
      <c r="F2" s="278"/>
      <c r="G2" s="279"/>
      <c r="H2" s="40"/>
      <c r="I2" s="281"/>
      <c r="J2" s="278"/>
      <c r="K2" s="276"/>
      <c r="L2" s="41">
        <v>0</v>
      </c>
      <c r="M2" s="42"/>
    </row>
    <row r="3" spans="2:13" ht="30.25" customHeight="1">
      <c r="B3" s="43"/>
      <c r="C3" s="44" t="s">
        <v>59</v>
      </c>
      <c r="D3" s="45">
        <v>125000</v>
      </c>
      <c r="E3" s="46"/>
      <c r="F3" s="47" t="e">
        <f>D3/$D$2</f>
        <v>#DIV/0!</v>
      </c>
      <c r="G3" s="48"/>
      <c r="H3" s="49">
        <v>1</v>
      </c>
      <c r="I3" s="50"/>
      <c r="J3" s="51" t="e">
        <f>F3</f>
        <v>#DIV/0!</v>
      </c>
      <c r="K3" s="48"/>
      <c r="L3" s="52" t="e">
        <f>J3/(1-L2)</f>
        <v>#DIV/0!</v>
      </c>
      <c r="M3" s="53"/>
    </row>
    <row r="4" spans="2:13" ht="29" customHeight="1">
      <c r="B4" s="54" t="b">
        <v>0</v>
      </c>
      <c r="C4" s="55" t="s">
        <v>126</v>
      </c>
      <c r="D4" s="56">
        <v>0</v>
      </c>
      <c r="E4" s="57">
        <f>D4/D3</f>
        <v>0</v>
      </c>
      <c r="F4" s="58" t="e">
        <f>D4/D2</f>
        <v>#DIV/0!</v>
      </c>
      <c r="G4" s="59" t="e">
        <f>F4/F3</f>
        <v>#DIV/0!</v>
      </c>
      <c r="H4" s="60">
        <v>0.27</v>
      </c>
      <c r="I4" s="61">
        <v>0</v>
      </c>
      <c r="J4" s="62" t="e">
        <f t="shared" ref="J4:J9" si="0">F4-I4</f>
        <v>#DIV/0!</v>
      </c>
      <c r="K4" s="59" t="e">
        <f>J4/J3</f>
        <v>#DIV/0!</v>
      </c>
      <c r="L4" s="63" t="e">
        <f t="shared" ref="L4:L9" si="1">$L$3*(K4-M4)</f>
        <v>#DIV/0!</v>
      </c>
      <c r="M4" s="64"/>
    </row>
    <row r="5" spans="2:13" ht="22" customHeight="1">
      <c r="B5" s="65" t="b">
        <v>0</v>
      </c>
      <c r="C5" s="66" t="s">
        <v>127</v>
      </c>
      <c r="D5" s="67">
        <v>0</v>
      </c>
      <c r="E5" s="68">
        <f>D5/D3</f>
        <v>0</v>
      </c>
      <c r="F5" s="69" t="e">
        <f>D5/D2</f>
        <v>#DIV/0!</v>
      </c>
      <c r="G5" s="70" t="e">
        <f>F5/F3</f>
        <v>#DIV/0!</v>
      </c>
      <c r="H5" s="71">
        <v>0.1</v>
      </c>
      <c r="I5" s="72">
        <v>0</v>
      </c>
      <c r="J5" s="73" t="e">
        <f t="shared" si="0"/>
        <v>#DIV/0!</v>
      </c>
      <c r="K5" s="70" t="e">
        <f>J5/J3</f>
        <v>#DIV/0!</v>
      </c>
      <c r="L5" s="74" t="e">
        <f t="shared" si="1"/>
        <v>#DIV/0!</v>
      </c>
      <c r="M5" s="75"/>
    </row>
    <row r="6" spans="2:13" ht="22" customHeight="1">
      <c r="B6" s="65" t="b">
        <v>0</v>
      </c>
      <c r="C6" s="66" t="s">
        <v>60</v>
      </c>
      <c r="D6" s="67">
        <v>0</v>
      </c>
      <c r="E6" s="68">
        <f>D6/D3</f>
        <v>0</v>
      </c>
      <c r="F6" s="69" t="e">
        <f>D6/D2</f>
        <v>#DIV/0!</v>
      </c>
      <c r="G6" s="70" t="e">
        <f>F6/F3</f>
        <v>#DIV/0!</v>
      </c>
      <c r="H6" s="71">
        <v>0.08</v>
      </c>
      <c r="I6" s="72">
        <v>0</v>
      </c>
      <c r="J6" s="73" t="e">
        <f t="shared" si="0"/>
        <v>#DIV/0!</v>
      </c>
      <c r="K6" s="70" t="e">
        <f>J6/J3</f>
        <v>#DIV/0!</v>
      </c>
      <c r="L6" s="74" t="e">
        <f t="shared" si="1"/>
        <v>#DIV/0!</v>
      </c>
      <c r="M6" s="75">
        <v>0</v>
      </c>
    </row>
    <row r="7" spans="2:13" ht="22" customHeight="1">
      <c r="B7" s="76" t="b">
        <v>0</v>
      </c>
      <c r="C7" s="77" t="s">
        <v>128</v>
      </c>
      <c r="D7" s="78">
        <v>0</v>
      </c>
      <c r="E7" s="79">
        <f>D7/D3</f>
        <v>0</v>
      </c>
      <c r="F7" s="80" t="e">
        <f>D7/D2</f>
        <v>#DIV/0!</v>
      </c>
      <c r="G7" s="81" t="e">
        <f>F7/F3</f>
        <v>#DIV/0!</v>
      </c>
      <c r="H7" s="82">
        <v>0.08</v>
      </c>
      <c r="I7" s="83">
        <v>0</v>
      </c>
      <c r="J7" s="84" t="e">
        <f t="shared" si="0"/>
        <v>#DIV/0!</v>
      </c>
      <c r="K7" s="81" t="e">
        <f>J7/J3</f>
        <v>#DIV/0!</v>
      </c>
      <c r="L7" s="85" t="e">
        <f t="shared" si="1"/>
        <v>#DIV/0!</v>
      </c>
      <c r="M7" s="86"/>
    </row>
    <row r="8" spans="2:13" ht="22" customHeight="1">
      <c r="B8" s="87" t="b">
        <v>0</v>
      </c>
      <c r="C8" s="88" t="s">
        <v>129</v>
      </c>
      <c r="D8" s="89">
        <v>0</v>
      </c>
      <c r="E8" s="90">
        <f>D8/D3</f>
        <v>0</v>
      </c>
      <c r="F8" s="91" t="e">
        <f>D8/D2</f>
        <v>#DIV/0!</v>
      </c>
      <c r="G8" s="92" t="e">
        <f>F8/F3</f>
        <v>#DIV/0!</v>
      </c>
      <c r="H8" s="93">
        <v>0.02</v>
      </c>
      <c r="I8" s="94">
        <v>0</v>
      </c>
      <c r="J8" s="95" t="e">
        <f t="shared" si="0"/>
        <v>#DIV/0!</v>
      </c>
      <c r="K8" s="92" t="e">
        <f>J8/J3</f>
        <v>#DIV/0!</v>
      </c>
      <c r="L8" s="96" t="e">
        <f t="shared" si="1"/>
        <v>#DIV/0!</v>
      </c>
      <c r="M8" s="97"/>
    </row>
    <row r="9" spans="2:13" ht="29" customHeight="1">
      <c r="B9" s="98" t="b">
        <v>0</v>
      </c>
      <c r="C9" s="99" t="s">
        <v>61</v>
      </c>
      <c r="D9" s="100">
        <v>0</v>
      </c>
      <c r="E9" s="101">
        <f>D9/D3</f>
        <v>0</v>
      </c>
      <c r="F9" s="102" t="e">
        <f>D9/D2</f>
        <v>#DIV/0!</v>
      </c>
      <c r="G9" s="103" t="e">
        <f>F9/F3</f>
        <v>#DIV/0!</v>
      </c>
      <c r="H9" s="104">
        <v>0.02</v>
      </c>
      <c r="I9" s="105">
        <v>0</v>
      </c>
      <c r="J9" s="106" t="e">
        <f t="shared" si="0"/>
        <v>#DIV/0!</v>
      </c>
      <c r="K9" s="107" t="e">
        <f>J9/J3</f>
        <v>#DIV/0!</v>
      </c>
      <c r="L9" s="108" t="e">
        <f t="shared" si="1"/>
        <v>#DIV/0!</v>
      </c>
      <c r="M9" s="109">
        <v>0</v>
      </c>
    </row>
    <row r="10" spans="2:13" ht="30.25" customHeight="1">
      <c r="B10" s="110"/>
      <c r="C10" s="111" t="s">
        <v>62</v>
      </c>
      <c r="D10" s="112">
        <f>SUM(D6:D8,D5,D4,D9)</f>
        <v>0</v>
      </c>
      <c r="E10" s="113">
        <f>D10/D3</f>
        <v>0</v>
      </c>
      <c r="F10" s="114" t="e">
        <f>D10/D2</f>
        <v>#DIV/0!</v>
      </c>
      <c r="G10" s="115" t="e">
        <f>F10/F3</f>
        <v>#DIV/0!</v>
      </c>
      <c r="H10" s="116">
        <f>H9+H8+H7+H6+H5+H4</f>
        <v>0.57000000000000006</v>
      </c>
      <c r="I10" s="117"/>
      <c r="J10" s="112" t="e">
        <f>SUM(J6:J8,J5,J4,J9)</f>
        <v>#DIV/0!</v>
      </c>
      <c r="K10" s="115" t="e">
        <f>J10/J3</f>
        <v>#DIV/0!</v>
      </c>
      <c r="L10" s="118" t="e">
        <f>SUM(L4:L9)</f>
        <v>#DIV/0!</v>
      </c>
      <c r="M10" s="119"/>
    </row>
    <row r="11" spans="2:13" ht="30.25" customHeight="1">
      <c r="B11" s="110"/>
      <c r="C11" s="111" t="s">
        <v>63</v>
      </c>
      <c r="D11" s="112">
        <f>D3-D10</f>
        <v>125000</v>
      </c>
      <c r="E11" s="113">
        <f>D11/D3</f>
        <v>1</v>
      </c>
      <c r="F11" s="114" t="e">
        <f>D11/D2</f>
        <v>#DIV/0!</v>
      </c>
      <c r="G11" s="115" t="e">
        <f>F11/F3</f>
        <v>#DIV/0!</v>
      </c>
      <c r="H11" s="116">
        <f>H3-H10</f>
        <v>0.42999999999999994</v>
      </c>
      <c r="I11" s="117"/>
      <c r="J11" s="112" t="e">
        <f>J3-J10</f>
        <v>#DIV/0!</v>
      </c>
      <c r="K11" s="115" t="e">
        <f>J11/J3</f>
        <v>#DIV/0!</v>
      </c>
      <c r="L11" s="118" t="e">
        <f>L3-L10</f>
        <v>#DIV/0!</v>
      </c>
      <c r="M11" s="119"/>
    </row>
    <row r="12" spans="2:13" ht="23" customHeight="1">
      <c r="B12" s="120" t="b">
        <v>1</v>
      </c>
      <c r="C12" s="121" t="s">
        <v>64</v>
      </c>
      <c r="D12" s="122">
        <f>SUM(D13:D17)</f>
        <v>0</v>
      </c>
      <c r="E12" s="123">
        <f>D12/$D$3</f>
        <v>0</v>
      </c>
      <c r="F12" s="124" t="e">
        <f t="shared" ref="F12:F17" si="2">D12/$D$2</f>
        <v>#DIV/0!</v>
      </c>
      <c r="G12" s="125" t="e">
        <f t="shared" ref="G12:G17" si="3">F12/$F$3</f>
        <v>#DIV/0!</v>
      </c>
      <c r="H12" s="126">
        <v>0.05</v>
      </c>
      <c r="I12" s="127">
        <f>SUM(I13:I17)</f>
        <v>0</v>
      </c>
      <c r="J12" s="128" t="e">
        <f t="shared" ref="J12:J17" si="4">F12-I12</f>
        <v>#DIV/0!</v>
      </c>
      <c r="K12" s="125" t="e">
        <f t="shared" ref="K12:K17" si="5">J12/$J$3</f>
        <v>#DIV/0!</v>
      </c>
      <c r="L12" s="129" t="e">
        <f>J12</f>
        <v>#DIV/0!</v>
      </c>
      <c r="M12" s="130" t="e">
        <f>L12/$L$3</f>
        <v>#DIV/0!</v>
      </c>
    </row>
    <row r="13" spans="2:13" ht="18.5" customHeight="1">
      <c r="B13" s="87" t="b">
        <v>0</v>
      </c>
      <c r="C13" s="131" t="s">
        <v>65</v>
      </c>
      <c r="D13" s="89">
        <v>0</v>
      </c>
      <c r="E13" s="90">
        <v>0</v>
      </c>
      <c r="F13" s="91" t="e">
        <f t="shared" si="2"/>
        <v>#DIV/0!</v>
      </c>
      <c r="G13" s="92" t="e">
        <f t="shared" si="3"/>
        <v>#DIV/0!</v>
      </c>
      <c r="H13" s="93"/>
      <c r="I13" s="132">
        <v>0</v>
      </c>
      <c r="J13" s="95" t="e">
        <f t="shared" si="4"/>
        <v>#DIV/0!</v>
      </c>
      <c r="K13" s="92" t="e">
        <f t="shared" si="5"/>
        <v>#DIV/0!</v>
      </c>
      <c r="L13" s="96"/>
      <c r="M13" s="133"/>
    </row>
    <row r="14" spans="2:13" ht="22" customHeight="1">
      <c r="B14" s="87" t="b">
        <v>0</v>
      </c>
      <c r="C14" s="131" t="s">
        <v>66</v>
      </c>
      <c r="D14" s="134">
        <v>0</v>
      </c>
      <c r="E14" s="90"/>
      <c r="F14" s="91" t="e">
        <f t="shared" si="2"/>
        <v>#DIV/0!</v>
      </c>
      <c r="G14" s="92" t="e">
        <f t="shared" si="3"/>
        <v>#DIV/0!</v>
      </c>
      <c r="H14" s="93"/>
      <c r="I14" s="132">
        <v>0</v>
      </c>
      <c r="J14" s="95" t="e">
        <f t="shared" si="4"/>
        <v>#DIV/0!</v>
      </c>
      <c r="K14" s="92" t="e">
        <f t="shared" si="5"/>
        <v>#DIV/0!</v>
      </c>
      <c r="L14" s="96"/>
      <c r="M14" s="133"/>
    </row>
    <row r="15" spans="2:13" ht="22" customHeight="1">
      <c r="B15" s="87" t="b">
        <v>0</v>
      </c>
      <c r="C15" s="131" t="s">
        <v>67</v>
      </c>
      <c r="D15" s="134">
        <v>0</v>
      </c>
      <c r="E15" s="90">
        <f>D15/$D$3</f>
        <v>0</v>
      </c>
      <c r="F15" s="91" t="e">
        <f t="shared" si="2"/>
        <v>#DIV/0!</v>
      </c>
      <c r="G15" s="92" t="e">
        <f t="shared" si="3"/>
        <v>#DIV/0!</v>
      </c>
      <c r="H15" s="93"/>
      <c r="I15" s="132">
        <v>0</v>
      </c>
      <c r="J15" s="95" t="e">
        <f t="shared" si="4"/>
        <v>#DIV/0!</v>
      </c>
      <c r="K15" s="92" t="e">
        <f t="shared" si="5"/>
        <v>#DIV/0!</v>
      </c>
      <c r="L15" s="96"/>
      <c r="M15" s="133"/>
    </row>
    <row r="16" spans="2:13" ht="22" customHeight="1">
      <c r="B16" s="87" t="b">
        <v>0</v>
      </c>
      <c r="C16" s="131" t="s">
        <v>68</v>
      </c>
      <c r="D16" s="134">
        <v>0</v>
      </c>
      <c r="E16" s="90">
        <f>D16/$D$3</f>
        <v>0</v>
      </c>
      <c r="F16" s="91" t="e">
        <f t="shared" si="2"/>
        <v>#DIV/0!</v>
      </c>
      <c r="G16" s="92" t="e">
        <f t="shared" si="3"/>
        <v>#DIV/0!</v>
      </c>
      <c r="H16" s="93"/>
      <c r="I16" s="132">
        <v>0</v>
      </c>
      <c r="J16" s="95" t="e">
        <f t="shared" si="4"/>
        <v>#DIV/0!</v>
      </c>
      <c r="K16" s="92" t="e">
        <f t="shared" si="5"/>
        <v>#DIV/0!</v>
      </c>
      <c r="L16" s="96"/>
      <c r="M16" s="133"/>
    </row>
    <row r="17" spans="2:13" ht="22" customHeight="1">
      <c r="B17" s="87" t="b">
        <v>0</v>
      </c>
      <c r="C17" s="131" t="s">
        <v>69</v>
      </c>
      <c r="D17" s="134">
        <v>0</v>
      </c>
      <c r="E17" s="90">
        <f>D17/$D$3</f>
        <v>0</v>
      </c>
      <c r="F17" s="91" t="e">
        <f t="shared" si="2"/>
        <v>#DIV/0!</v>
      </c>
      <c r="G17" s="92" t="e">
        <f t="shared" si="3"/>
        <v>#DIV/0!</v>
      </c>
      <c r="H17" s="93"/>
      <c r="I17" s="132">
        <v>0</v>
      </c>
      <c r="J17" s="95" t="e">
        <f t="shared" si="4"/>
        <v>#DIV/0!</v>
      </c>
      <c r="K17" s="92" t="e">
        <f t="shared" si="5"/>
        <v>#DIV/0!</v>
      </c>
      <c r="L17" s="96"/>
      <c r="M17" s="133"/>
    </row>
    <row r="18" spans="2:13" ht="31.5" customHeight="1">
      <c r="B18" s="135" t="b">
        <v>0</v>
      </c>
      <c r="C18" s="136" t="s">
        <v>70</v>
      </c>
      <c r="D18" s="137">
        <f>D12</f>
        <v>0</v>
      </c>
      <c r="E18" s="138"/>
      <c r="F18" s="139"/>
      <c r="G18" s="140"/>
      <c r="H18" s="141"/>
      <c r="I18" s="142">
        <f>I12</f>
        <v>0</v>
      </c>
      <c r="J18" s="143" t="e">
        <f>J12</f>
        <v>#DIV/0!</v>
      </c>
      <c r="K18" s="140"/>
      <c r="L18" s="144"/>
      <c r="M18" s="145"/>
    </row>
    <row r="19" spans="2:13" ht="22.5" customHeight="1">
      <c r="B19" s="146" t="b">
        <v>1</v>
      </c>
      <c r="C19" s="147" t="s">
        <v>71</v>
      </c>
      <c r="D19" s="148">
        <f>SUM(D20:D27)</f>
        <v>0</v>
      </c>
      <c r="E19" s="149">
        <f t="shared" ref="E19:E27" si="6">D19/$D$3</f>
        <v>0</v>
      </c>
      <c r="F19" s="150" t="e">
        <f t="shared" ref="F19:F27" si="7">D19/$D$2</f>
        <v>#DIV/0!</v>
      </c>
      <c r="G19" s="151" t="e">
        <f t="shared" ref="G19:G27" si="8">F19/$F$3</f>
        <v>#DIV/0!</v>
      </c>
      <c r="H19" s="152">
        <v>0.05</v>
      </c>
      <c r="I19" s="153">
        <f>SUM(I20:I27)</f>
        <v>0</v>
      </c>
      <c r="J19" s="154" t="e">
        <f t="shared" ref="J19:J27" si="9">F19-I19</f>
        <v>#DIV/0!</v>
      </c>
      <c r="K19" s="151" t="e">
        <f t="shared" ref="K19:K27" si="10">J19/$J$3</f>
        <v>#DIV/0!</v>
      </c>
      <c r="L19" s="155" t="e">
        <f>$L$3*K19</f>
        <v>#DIV/0!</v>
      </c>
      <c r="M19" s="156" t="e">
        <f>L19/$L$3</f>
        <v>#DIV/0!</v>
      </c>
    </row>
    <row r="20" spans="2:13" ht="22" customHeight="1">
      <c r="B20" s="87" t="b">
        <v>0</v>
      </c>
      <c r="C20" s="131" t="s">
        <v>72</v>
      </c>
      <c r="D20" s="134">
        <v>0</v>
      </c>
      <c r="E20" s="90">
        <f t="shared" si="6"/>
        <v>0</v>
      </c>
      <c r="F20" s="91" t="e">
        <f t="shared" si="7"/>
        <v>#DIV/0!</v>
      </c>
      <c r="G20" s="92" t="e">
        <f t="shared" si="8"/>
        <v>#DIV/0!</v>
      </c>
      <c r="H20" s="93"/>
      <c r="I20" s="157"/>
      <c r="J20" s="95" t="e">
        <f t="shared" si="9"/>
        <v>#DIV/0!</v>
      </c>
      <c r="K20" s="92" t="e">
        <f t="shared" si="10"/>
        <v>#DIV/0!</v>
      </c>
      <c r="L20" s="96"/>
      <c r="M20" s="133"/>
    </row>
    <row r="21" spans="2:13" ht="22" customHeight="1">
      <c r="B21" s="87" t="b">
        <v>0</v>
      </c>
      <c r="C21" s="131" t="s">
        <v>73</v>
      </c>
      <c r="D21" s="134">
        <v>0</v>
      </c>
      <c r="E21" s="90">
        <f t="shared" si="6"/>
        <v>0</v>
      </c>
      <c r="F21" s="91" t="e">
        <f t="shared" si="7"/>
        <v>#DIV/0!</v>
      </c>
      <c r="G21" s="92" t="e">
        <f t="shared" si="8"/>
        <v>#DIV/0!</v>
      </c>
      <c r="H21" s="93"/>
      <c r="I21" s="157">
        <v>0</v>
      </c>
      <c r="J21" s="95" t="e">
        <f t="shared" si="9"/>
        <v>#DIV/0!</v>
      </c>
      <c r="K21" s="92" t="e">
        <f t="shared" si="10"/>
        <v>#DIV/0!</v>
      </c>
      <c r="L21" s="96"/>
      <c r="M21" s="133"/>
    </row>
    <row r="22" spans="2:13" ht="22" customHeight="1">
      <c r="B22" s="87" t="b">
        <v>0</v>
      </c>
      <c r="C22" s="131" t="s">
        <v>74</v>
      </c>
      <c r="D22" s="134">
        <v>0</v>
      </c>
      <c r="E22" s="90">
        <f t="shared" si="6"/>
        <v>0</v>
      </c>
      <c r="F22" s="91" t="e">
        <f t="shared" si="7"/>
        <v>#DIV/0!</v>
      </c>
      <c r="G22" s="92" t="e">
        <f t="shared" si="8"/>
        <v>#DIV/0!</v>
      </c>
      <c r="H22" s="93"/>
      <c r="I22" s="157"/>
      <c r="J22" s="95" t="e">
        <f t="shared" si="9"/>
        <v>#DIV/0!</v>
      </c>
      <c r="K22" s="92" t="e">
        <f t="shared" si="10"/>
        <v>#DIV/0!</v>
      </c>
      <c r="L22" s="96"/>
      <c r="M22" s="133"/>
    </row>
    <row r="23" spans="2:13" ht="22" customHeight="1">
      <c r="B23" s="87" t="b">
        <v>0</v>
      </c>
      <c r="C23" s="131" t="s">
        <v>75</v>
      </c>
      <c r="D23" s="134">
        <v>0</v>
      </c>
      <c r="E23" s="90">
        <f t="shared" si="6"/>
        <v>0</v>
      </c>
      <c r="F23" s="91" t="e">
        <f t="shared" si="7"/>
        <v>#DIV/0!</v>
      </c>
      <c r="G23" s="92" t="e">
        <f t="shared" si="8"/>
        <v>#DIV/0!</v>
      </c>
      <c r="H23" s="93"/>
      <c r="I23" s="157"/>
      <c r="J23" s="95" t="e">
        <f t="shared" si="9"/>
        <v>#DIV/0!</v>
      </c>
      <c r="K23" s="92" t="e">
        <f t="shared" si="10"/>
        <v>#DIV/0!</v>
      </c>
      <c r="L23" s="96"/>
      <c r="M23" s="133"/>
    </row>
    <row r="24" spans="2:13" ht="22" customHeight="1">
      <c r="B24" s="87" t="b">
        <v>0</v>
      </c>
      <c r="C24" s="131" t="s">
        <v>76</v>
      </c>
      <c r="D24" s="134">
        <v>0</v>
      </c>
      <c r="E24" s="90">
        <f t="shared" si="6"/>
        <v>0</v>
      </c>
      <c r="F24" s="91" t="e">
        <f t="shared" si="7"/>
        <v>#DIV/0!</v>
      </c>
      <c r="G24" s="92" t="e">
        <f t="shared" si="8"/>
        <v>#DIV/0!</v>
      </c>
      <c r="H24" s="93"/>
      <c r="I24" s="157"/>
      <c r="J24" s="95" t="e">
        <f t="shared" si="9"/>
        <v>#DIV/0!</v>
      </c>
      <c r="K24" s="92" t="e">
        <f t="shared" si="10"/>
        <v>#DIV/0!</v>
      </c>
      <c r="L24" s="96"/>
      <c r="M24" s="133"/>
    </row>
    <row r="25" spans="2:13" ht="22" customHeight="1">
      <c r="B25" s="87" t="b">
        <v>0</v>
      </c>
      <c r="C25" s="131" t="s">
        <v>77</v>
      </c>
      <c r="D25" s="134">
        <v>0</v>
      </c>
      <c r="E25" s="90">
        <f t="shared" si="6"/>
        <v>0</v>
      </c>
      <c r="F25" s="91" t="e">
        <f t="shared" si="7"/>
        <v>#DIV/0!</v>
      </c>
      <c r="G25" s="92" t="e">
        <f t="shared" si="8"/>
        <v>#DIV/0!</v>
      </c>
      <c r="H25" s="93"/>
      <c r="I25" s="157"/>
      <c r="J25" s="95" t="e">
        <f t="shared" si="9"/>
        <v>#DIV/0!</v>
      </c>
      <c r="K25" s="92" t="e">
        <f t="shared" si="10"/>
        <v>#DIV/0!</v>
      </c>
      <c r="L25" s="96"/>
      <c r="M25" s="133"/>
    </row>
    <row r="26" spans="2:13" ht="22" customHeight="1">
      <c r="B26" s="87" t="b">
        <v>0</v>
      </c>
      <c r="C26" s="131" t="s">
        <v>78</v>
      </c>
      <c r="D26" s="134">
        <v>0</v>
      </c>
      <c r="E26" s="90">
        <f t="shared" si="6"/>
        <v>0</v>
      </c>
      <c r="F26" s="91" t="e">
        <f t="shared" si="7"/>
        <v>#DIV/0!</v>
      </c>
      <c r="G26" s="92" t="e">
        <f t="shared" si="8"/>
        <v>#DIV/0!</v>
      </c>
      <c r="H26" s="93"/>
      <c r="I26" s="157"/>
      <c r="J26" s="95" t="e">
        <f t="shared" si="9"/>
        <v>#DIV/0!</v>
      </c>
      <c r="K26" s="92" t="e">
        <f t="shared" si="10"/>
        <v>#DIV/0!</v>
      </c>
      <c r="L26" s="96"/>
      <c r="M26" s="133"/>
    </row>
    <row r="27" spans="2:13" ht="22" customHeight="1">
      <c r="B27" s="87" t="b">
        <v>0</v>
      </c>
      <c r="C27" s="131"/>
      <c r="D27" s="134"/>
      <c r="E27" s="90">
        <f t="shared" si="6"/>
        <v>0</v>
      </c>
      <c r="F27" s="91" t="e">
        <f t="shared" si="7"/>
        <v>#DIV/0!</v>
      </c>
      <c r="G27" s="92" t="e">
        <f t="shared" si="8"/>
        <v>#DIV/0!</v>
      </c>
      <c r="H27" s="93"/>
      <c r="I27" s="157"/>
      <c r="J27" s="95" t="e">
        <f t="shared" si="9"/>
        <v>#DIV/0!</v>
      </c>
      <c r="K27" s="92" t="e">
        <f t="shared" si="10"/>
        <v>#DIV/0!</v>
      </c>
      <c r="L27" s="96"/>
      <c r="M27" s="133"/>
    </row>
    <row r="28" spans="2:13" ht="31.5" customHeight="1">
      <c r="B28" s="135" t="b">
        <v>0</v>
      </c>
      <c r="C28" s="136" t="s">
        <v>79</v>
      </c>
      <c r="D28" s="158">
        <f>D19</f>
        <v>0</v>
      </c>
      <c r="E28" s="138"/>
      <c r="F28" s="139"/>
      <c r="G28" s="140"/>
      <c r="H28" s="141"/>
      <c r="I28" s="159">
        <f>I19</f>
        <v>0</v>
      </c>
      <c r="J28" s="143"/>
      <c r="K28" s="140"/>
      <c r="L28" s="144" t="e">
        <f>L19</f>
        <v>#DIV/0!</v>
      </c>
      <c r="M28" s="145"/>
    </row>
    <row r="29" spans="2:13" ht="31.5" customHeight="1">
      <c r="B29" s="146" t="b">
        <v>0</v>
      </c>
      <c r="C29" s="160" t="s">
        <v>80</v>
      </c>
      <c r="D29" s="161">
        <f>SUM(D30:D38)</f>
        <v>0</v>
      </c>
      <c r="E29" s="149">
        <f t="shared" ref="E29:E38" si="11">D29/$D$3</f>
        <v>0</v>
      </c>
      <c r="F29" s="150" t="e">
        <f t="shared" ref="F29:F38" si="12">D29/$D$2</f>
        <v>#DIV/0!</v>
      </c>
      <c r="G29" s="151" t="e">
        <f t="shared" ref="G29:G38" si="13">F29/$F$3</f>
        <v>#DIV/0!</v>
      </c>
      <c r="H29" s="152">
        <v>0.08</v>
      </c>
      <c r="I29" s="162">
        <f>SUM(I30:I38)</f>
        <v>0</v>
      </c>
      <c r="J29" s="154" t="e">
        <f t="shared" ref="J29:J38" si="14">F29-I29</f>
        <v>#DIV/0!</v>
      </c>
      <c r="K29" s="151" t="e">
        <f t="shared" ref="K29:K38" si="15">J29/$J$3</f>
        <v>#DIV/0!</v>
      </c>
      <c r="L29" s="155" t="e">
        <f>J29</f>
        <v>#DIV/0!</v>
      </c>
      <c r="M29" s="156" t="e">
        <f>L29/$L$3</f>
        <v>#DIV/0!</v>
      </c>
    </row>
    <row r="30" spans="2:13" ht="22" customHeight="1">
      <c r="B30" s="87" t="b">
        <v>0</v>
      </c>
      <c r="C30" s="163" t="s">
        <v>81</v>
      </c>
      <c r="D30" s="89">
        <v>0</v>
      </c>
      <c r="E30" s="90">
        <f t="shared" si="11"/>
        <v>0</v>
      </c>
      <c r="F30" s="91" t="e">
        <f t="shared" si="12"/>
        <v>#DIV/0!</v>
      </c>
      <c r="G30" s="92" t="e">
        <f t="shared" si="13"/>
        <v>#DIV/0!</v>
      </c>
      <c r="H30" s="93"/>
      <c r="I30" s="132">
        <v>0</v>
      </c>
      <c r="J30" s="95" t="e">
        <f t="shared" si="14"/>
        <v>#DIV/0!</v>
      </c>
      <c r="K30" s="92" t="e">
        <f t="shared" si="15"/>
        <v>#DIV/0!</v>
      </c>
      <c r="L30" s="96"/>
      <c r="M30" s="133"/>
    </row>
    <row r="31" spans="2:13" ht="22" customHeight="1">
      <c r="B31" s="87" t="b">
        <v>0</v>
      </c>
      <c r="C31" s="163" t="s">
        <v>82</v>
      </c>
      <c r="D31" s="89">
        <v>0</v>
      </c>
      <c r="E31" s="90">
        <f t="shared" si="11"/>
        <v>0</v>
      </c>
      <c r="F31" s="91" t="e">
        <f t="shared" si="12"/>
        <v>#DIV/0!</v>
      </c>
      <c r="G31" s="92" t="e">
        <f t="shared" si="13"/>
        <v>#DIV/0!</v>
      </c>
      <c r="H31" s="93"/>
      <c r="I31" s="132">
        <v>0</v>
      </c>
      <c r="J31" s="95" t="e">
        <f t="shared" si="14"/>
        <v>#DIV/0!</v>
      </c>
      <c r="K31" s="92" t="e">
        <f t="shared" si="15"/>
        <v>#DIV/0!</v>
      </c>
      <c r="L31" s="96"/>
      <c r="M31" s="133"/>
    </row>
    <row r="32" spans="2:13" ht="22" customHeight="1">
      <c r="B32" s="87" t="b">
        <v>0</v>
      </c>
      <c r="C32" s="163" t="s">
        <v>83</v>
      </c>
      <c r="D32" s="134"/>
      <c r="E32" s="90">
        <f t="shared" si="11"/>
        <v>0</v>
      </c>
      <c r="F32" s="91" t="e">
        <f t="shared" si="12"/>
        <v>#DIV/0!</v>
      </c>
      <c r="G32" s="92" t="e">
        <f t="shared" si="13"/>
        <v>#DIV/0!</v>
      </c>
      <c r="H32" s="93"/>
      <c r="I32" s="132"/>
      <c r="J32" s="95" t="e">
        <f t="shared" si="14"/>
        <v>#DIV/0!</v>
      </c>
      <c r="K32" s="92" t="e">
        <f t="shared" si="15"/>
        <v>#DIV/0!</v>
      </c>
      <c r="L32" s="96"/>
      <c r="M32" s="133"/>
    </row>
    <row r="33" spans="2:13" ht="22" customHeight="1">
      <c r="B33" s="87" t="b">
        <v>0</v>
      </c>
      <c r="C33" s="163" t="s">
        <v>84</v>
      </c>
      <c r="D33" s="134">
        <v>0</v>
      </c>
      <c r="E33" s="90">
        <f t="shared" si="11"/>
        <v>0</v>
      </c>
      <c r="F33" s="91" t="e">
        <f t="shared" si="12"/>
        <v>#DIV/0!</v>
      </c>
      <c r="G33" s="92" t="e">
        <f t="shared" si="13"/>
        <v>#DIV/0!</v>
      </c>
      <c r="H33" s="93"/>
      <c r="I33" s="132"/>
      <c r="J33" s="95" t="e">
        <f t="shared" si="14"/>
        <v>#DIV/0!</v>
      </c>
      <c r="K33" s="92" t="e">
        <f t="shared" si="15"/>
        <v>#DIV/0!</v>
      </c>
      <c r="L33" s="96"/>
      <c r="M33" s="133"/>
    </row>
    <row r="34" spans="2:13" ht="22" customHeight="1">
      <c r="B34" s="87" t="b">
        <v>0</v>
      </c>
      <c r="C34" s="163" t="s">
        <v>85</v>
      </c>
      <c r="D34" s="134">
        <v>0</v>
      </c>
      <c r="E34" s="90">
        <f t="shared" si="11"/>
        <v>0</v>
      </c>
      <c r="F34" s="91" t="e">
        <f t="shared" si="12"/>
        <v>#DIV/0!</v>
      </c>
      <c r="G34" s="92" t="e">
        <f t="shared" si="13"/>
        <v>#DIV/0!</v>
      </c>
      <c r="H34" s="93"/>
      <c r="I34" s="132"/>
      <c r="J34" s="95" t="e">
        <f t="shared" si="14"/>
        <v>#DIV/0!</v>
      </c>
      <c r="K34" s="92" t="e">
        <f t="shared" si="15"/>
        <v>#DIV/0!</v>
      </c>
      <c r="L34" s="96"/>
      <c r="M34" s="133"/>
    </row>
    <row r="35" spans="2:13" ht="22" customHeight="1">
      <c r="B35" s="87" t="b">
        <v>1</v>
      </c>
      <c r="C35" s="131" t="s">
        <v>86</v>
      </c>
      <c r="D35" s="89">
        <v>0</v>
      </c>
      <c r="E35" s="90">
        <f t="shared" si="11"/>
        <v>0</v>
      </c>
      <c r="F35" s="91" t="e">
        <f t="shared" si="12"/>
        <v>#DIV/0!</v>
      </c>
      <c r="G35" s="92" t="e">
        <f t="shared" si="13"/>
        <v>#DIV/0!</v>
      </c>
      <c r="H35" s="93"/>
      <c r="I35" s="132">
        <v>0</v>
      </c>
      <c r="J35" s="95" t="e">
        <f t="shared" si="14"/>
        <v>#DIV/0!</v>
      </c>
      <c r="K35" s="92" t="e">
        <f t="shared" si="15"/>
        <v>#DIV/0!</v>
      </c>
      <c r="L35" s="96"/>
      <c r="M35" s="133"/>
    </row>
    <row r="36" spans="2:13" ht="22" customHeight="1">
      <c r="B36" s="87" t="b">
        <v>1</v>
      </c>
      <c r="C36" s="131" t="s">
        <v>87</v>
      </c>
      <c r="D36" s="89">
        <v>0</v>
      </c>
      <c r="E36" s="90">
        <f t="shared" si="11"/>
        <v>0</v>
      </c>
      <c r="F36" s="91" t="e">
        <f t="shared" si="12"/>
        <v>#DIV/0!</v>
      </c>
      <c r="G36" s="92" t="e">
        <f t="shared" si="13"/>
        <v>#DIV/0!</v>
      </c>
      <c r="H36" s="93"/>
      <c r="I36" s="132">
        <v>0</v>
      </c>
      <c r="J36" s="95" t="e">
        <f t="shared" si="14"/>
        <v>#DIV/0!</v>
      </c>
      <c r="K36" s="92" t="e">
        <f t="shared" si="15"/>
        <v>#DIV/0!</v>
      </c>
      <c r="L36" s="96"/>
      <c r="M36" s="133"/>
    </row>
    <row r="37" spans="2:13" ht="22" customHeight="1">
      <c r="B37" s="87" t="b">
        <v>1</v>
      </c>
      <c r="C37" s="131" t="s">
        <v>88</v>
      </c>
      <c r="D37" s="89">
        <v>0</v>
      </c>
      <c r="E37" s="90">
        <f t="shared" si="11"/>
        <v>0</v>
      </c>
      <c r="F37" s="91" t="e">
        <f t="shared" si="12"/>
        <v>#DIV/0!</v>
      </c>
      <c r="G37" s="92" t="e">
        <f t="shared" si="13"/>
        <v>#DIV/0!</v>
      </c>
      <c r="H37" s="93"/>
      <c r="I37" s="132">
        <v>0</v>
      </c>
      <c r="J37" s="95" t="e">
        <f t="shared" si="14"/>
        <v>#DIV/0!</v>
      </c>
      <c r="K37" s="92" t="e">
        <f t="shared" si="15"/>
        <v>#DIV/0!</v>
      </c>
      <c r="L37" s="96"/>
      <c r="M37" s="133"/>
    </row>
    <row r="38" spans="2:13" ht="22" customHeight="1">
      <c r="B38" s="87" t="b">
        <v>0</v>
      </c>
      <c r="C38" s="131" t="s">
        <v>89</v>
      </c>
      <c r="D38" s="134"/>
      <c r="E38" s="90">
        <f t="shared" si="11"/>
        <v>0</v>
      </c>
      <c r="F38" s="91" t="e">
        <f t="shared" si="12"/>
        <v>#DIV/0!</v>
      </c>
      <c r="G38" s="92" t="e">
        <f t="shared" si="13"/>
        <v>#DIV/0!</v>
      </c>
      <c r="H38" s="93"/>
      <c r="I38" s="132"/>
      <c r="J38" s="95" t="e">
        <f t="shared" si="14"/>
        <v>#DIV/0!</v>
      </c>
      <c r="K38" s="92" t="e">
        <f t="shared" si="15"/>
        <v>#DIV/0!</v>
      </c>
      <c r="L38" s="96"/>
      <c r="M38" s="133"/>
    </row>
    <row r="39" spans="2:13" ht="31.5" customHeight="1">
      <c r="B39" s="135" t="b">
        <v>0</v>
      </c>
      <c r="C39" s="136" t="s">
        <v>90</v>
      </c>
      <c r="D39" s="137">
        <f>D29</f>
        <v>0</v>
      </c>
      <c r="E39" s="138"/>
      <c r="F39" s="139"/>
      <c r="G39" s="140"/>
      <c r="H39" s="141"/>
      <c r="I39" s="137">
        <f>I29</f>
        <v>0</v>
      </c>
      <c r="J39" s="143"/>
      <c r="K39" s="140"/>
      <c r="L39" s="137" t="e">
        <f>L29</f>
        <v>#DIV/0!</v>
      </c>
      <c r="M39" s="145"/>
    </row>
    <row r="40" spans="2:13" ht="22.5" customHeight="1">
      <c r="B40" s="146" t="b">
        <v>0</v>
      </c>
      <c r="C40" s="164" t="s">
        <v>91</v>
      </c>
      <c r="D40" s="148">
        <f>SUM(D41:D53)</f>
        <v>0</v>
      </c>
      <c r="E40" s="149">
        <f t="shared" ref="E40:E53" si="16">D40/$D$3</f>
        <v>0</v>
      </c>
      <c r="F40" s="150" t="e">
        <f t="shared" ref="F40:F53" si="17">D40/$D$2</f>
        <v>#DIV/0!</v>
      </c>
      <c r="G40" s="151" t="e">
        <f t="shared" ref="G40:G53" si="18">F40/$F$3</f>
        <v>#DIV/0!</v>
      </c>
      <c r="H40" s="152">
        <v>0.1</v>
      </c>
      <c r="I40" s="153">
        <f>SUM(I41:I53)</f>
        <v>0</v>
      </c>
      <c r="J40" s="154" t="e">
        <f t="shared" ref="J40:J53" si="19">F40-I40</f>
        <v>#DIV/0!</v>
      </c>
      <c r="K40" s="151" t="e">
        <f t="shared" ref="K40:K53" si="20">J40/$J$3</f>
        <v>#DIV/0!</v>
      </c>
      <c r="L40" s="155" t="e">
        <f>J40</f>
        <v>#DIV/0!</v>
      </c>
      <c r="M40" s="156" t="e">
        <f>L40/$L$3</f>
        <v>#DIV/0!</v>
      </c>
    </row>
    <row r="41" spans="2:13" ht="22" customHeight="1">
      <c r="B41" s="87" t="b">
        <v>0</v>
      </c>
      <c r="C41" s="131" t="s">
        <v>92</v>
      </c>
      <c r="D41" s="134">
        <v>0</v>
      </c>
      <c r="E41" s="90">
        <f t="shared" si="16"/>
        <v>0</v>
      </c>
      <c r="F41" s="91" t="e">
        <f t="shared" si="17"/>
        <v>#DIV/0!</v>
      </c>
      <c r="G41" s="92" t="e">
        <f t="shared" si="18"/>
        <v>#DIV/0!</v>
      </c>
      <c r="H41" s="93"/>
      <c r="I41" s="157"/>
      <c r="J41" s="95" t="e">
        <f t="shared" si="19"/>
        <v>#DIV/0!</v>
      </c>
      <c r="K41" s="92" t="e">
        <f t="shared" si="20"/>
        <v>#DIV/0!</v>
      </c>
      <c r="L41" s="96"/>
      <c r="M41" s="133"/>
    </row>
    <row r="42" spans="2:13" ht="22" customHeight="1">
      <c r="B42" s="87" t="b">
        <v>0</v>
      </c>
      <c r="C42" s="131" t="s">
        <v>93</v>
      </c>
      <c r="D42" s="134">
        <v>0</v>
      </c>
      <c r="E42" s="90">
        <f t="shared" si="16"/>
        <v>0</v>
      </c>
      <c r="F42" s="91" t="e">
        <f t="shared" si="17"/>
        <v>#DIV/0!</v>
      </c>
      <c r="G42" s="92" t="e">
        <f t="shared" si="18"/>
        <v>#DIV/0!</v>
      </c>
      <c r="H42" s="93"/>
      <c r="I42" s="157"/>
      <c r="J42" s="95" t="e">
        <f t="shared" si="19"/>
        <v>#DIV/0!</v>
      </c>
      <c r="K42" s="92" t="e">
        <f t="shared" si="20"/>
        <v>#DIV/0!</v>
      </c>
      <c r="L42" s="96"/>
      <c r="M42" s="133"/>
    </row>
    <row r="43" spans="2:13" ht="22" customHeight="1">
      <c r="B43" s="87" t="b">
        <v>0</v>
      </c>
      <c r="C43" s="131" t="s">
        <v>94</v>
      </c>
      <c r="D43" s="134"/>
      <c r="E43" s="90">
        <f t="shared" si="16"/>
        <v>0</v>
      </c>
      <c r="F43" s="91" t="e">
        <f t="shared" si="17"/>
        <v>#DIV/0!</v>
      </c>
      <c r="G43" s="92" t="e">
        <f t="shared" si="18"/>
        <v>#DIV/0!</v>
      </c>
      <c r="H43" s="93"/>
      <c r="I43" s="157"/>
      <c r="J43" s="95" t="e">
        <f t="shared" si="19"/>
        <v>#DIV/0!</v>
      </c>
      <c r="K43" s="92" t="e">
        <f t="shared" si="20"/>
        <v>#DIV/0!</v>
      </c>
      <c r="L43" s="96"/>
      <c r="M43" s="133"/>
    </row>
    <row r="44" spans="2:13" ht="22" customHeight="1">
      <c r="B44" s="87" t="b">
        <v>0</v>
      </c>
      <c r="C44" s="131" t="s">
        <v>95</v>
      </c>
      <c r="D44" s="134">
        <v>0</v>
      </c>
      <c r="E44" s="90">
        <f t="shared" si="16"/>
        <v>0</v>
      </c>
      <c r="F44" s="91" t="e">
        <f t="shared" si="17"/>
        <v>#DIV/0!</v>
      </c>
      <c r="G44" s="92" t="e">
        <f t="shared" si="18"/>
        <v>#DIV/0!</v>
      </c>
      <c r="H44" s="93"/>
      <c r="I44" s="157"/>
      <c r="J44" s="95" t="e">
        <f t="shared" si="19"/>
        <v>#DIV/0!</v>
      </c>
      <c r="K44" s="92" t="e">
        <f t="shared" si="20"/>
        <v>#DIV/0!</v>
      </c>
      <c r="L44" s="96"/>
      <c r="M44" s="133"/>
    </row>
    <row r="45" spans="2:13" ht="22" customHeight="1">
      <c r="B45" s="87" t="b">
        <v>0</v>
      </c>
      <c r="C45" s="131">
        <v>0</v>
      </c>
      <c r="D45" s="134">
        <v>0</v>
      </c>
      <c r="E45" s="90">
        <f t="shared" si="16"/>
        <v>0</v>
      </c>
      <c r="F45" s="91" t="e">
        <f t="shared" si="17"/>
        <v>#DIV/0!</v>
      </c>
      <c r="G45" s="92" t="e">
        <f t="shared" si="18"/>
        <v>#DIV/0!</v>
      </c>
      <c r="H45" s="93"/>
      <c r="I45" s="157"/>
      <c r="J45" s="95" t="e">
        <f t="shared" si="19"/>
        <v>#DIV/0!</v>
      </c>
      <c r="K45" s="92" t="e">
        <f t="shared" si="20"/>
        <v>#DIV/0!</v>
      </c>
      <c r="L45" s="96"/>
      <c r="M45" s="133"/>
    </row>
    <row r="46" spans="2:13" ht="22" customHeight="1">
      <c r="B46" s="87" t="b">
        <v>0</v>
      </c>
      <c r="C46" s="131" t="s">
        <v>96</v>
      </c>
      <c r="D46" s="134">
        <v>0</v>
      </c>
      <c r="E46" s="90">
        <f t="shared" si="16"/>
        <v>0</v>
      </c>
      <c r="F46" s="91" t="e">
        <f t="shared" si="17"/>
        <v>#DIV/0!</v>
      </c>
      <c r="G46" s="92" t="e">
        <f t="shared" si="18"/>
        <v>#DIV/0!</v>
      </c>
      <c r="H46" s="93"/>
      <c r="I46" s="157"/>
      <c r="J46" s="95" t="e">
        <f t="shared" si="19"/>
        <v>#DIV/0!</v>
      </c>
      <c r="K46" s="92" t="e">
        <f t="shared" si="20"/>
        <v>#DIV/0!</v>
      </c>
      <c r="L46" s="96"/>
      <c r="M46" s="133"/>
    </row>
    <row r="47" spans="2:13" ht="22" customHeight="1">
      <c r="B47" s="87" t="b">
        <v>0</v>
      </c>
      <c r="C47" s="131" t="s">
        <v>97</v>
      </c>
      <c r="D47" s="134">
        <v>0</v>
      </c>
      <c r="E47" s="90">
        <f t="shared" si="16"/>
        <v>0</v>
      </c>
      <c r="F47" s="91" t="e">
        <f t="shared" si="17"/>
        <v>#DIV/0!</v>
      </c>
      <c r="G47" s="92" t="e">
        <f t="shared" si="18"/>
        <v>#DIV/0!</v>
      </c>
      <c r="H47" s="93"/>
      <c r="I47" s="157"/>
      <c r="J47" s="95" t="e">
        <f t="shared" si="19"/>
        <v>#DIV/0!</v>
      </c>
      <c r="K47" s="92" t="e">
        <f t="shared" si="20"/>
        <v>#DIV/0!</v>
      </c>
      <c r="L47" s="96"/>
      <c r="M47" s="133"/>
    </row>
    <row r="48" spans="2:13" ht="22" customHeight="1">
      <c r="B48" s="87" t="b">
        <v>0</v>
      </c>
      <c r="C48" s="131" t="s">
        <v>98</v>
      </c>
      <c r="D48" s="134">
        <v>0</v>
      </c>
      <c r="E48" s="90">
        <f t="shared" si="16"/>
        <v>0</v>
      </c>
      <c r="F48" s="91" t="e">
        <f t="shared" si="17"/>
        <v>#DIV/0!</v>
      </c>
      <c r="G48" s="92" t="e">
        <f t="shared" si="18"/>
        <v>#DIV/0!</v>
      </c>
      <c r="H48" s="93"/>
      <c r="I48" s="157"/>
      <c r="J48" s="95" t="e">
        <f t="shared" si="19"/>
        <v>#DIV/0!</v>
      </c>
      <c r="K48" s="92" t="e">
        <f t="shared" si="20"/>
        <v>#DIV/0!</v>
      </c>
      <c r="L48" s="96"/>
      <c r="M48" s="133"/>
    </row>
    <row r="49" spans="2:13" ht="22" customHeight="1">
      <c r="B49" s="87" t="b">
        <v>0</v>
      </c>
      <c r="C49" s="131" t="s">
        <v>99</v>
      </c>
      <c r="D49" s="134">
        <v>0</v>
      </c>
      <c r="E49" s="90">
        <f t="shared" si="16"/>
        <v>0</v>
      </c>
      <c r="F49" s="91" t="e">
        <f t="shared" si="17"/>
        <v>#DIV/0!</v>
      </c>
      <c r="G49" s="92" t="e">
        <f t="shared" si="18"/>
        <v>#DIV/0!</v>
      </c>
      <c r="H49" s="93"/>
      <c r="I49" s="157"/>
      <c r="J49" s="95" t="e">
        <f t="shared" si="19"/>
        <v>#DIV/0!</v>
      </c>
      <c r="K49" s="92" t="e">
        <f t="shared" si="20"/>
        <v>#DIV/0!</v>
      </c>
      <c r="L49" s="96"/>
      <c r="M49" s="133"/>
    </row>
    <row r="50" spans="2:13" ht="22" customHeight="1">
      <c r="B50" s="87" t="b">
        <v>0</v>
      </c>
      <c r="C50" s="131" t="s">
        <v>100</v>
      </c>
      <c r="D50" s="134"/>
      <c r="E50" s="90">
        <f t="shared" si="16"/>
        <v>0</v>
      </c>
      <c r="F50" s="91" t="e">
        <f t="shared" si="17"/>
        <v>#DIV/0!</v>
      </c>
      <c r="G50" s="92" t="e">
        <f t="shared" si="18"/>
        <v>#DIV/0!</v>
      </c>
      <c r="H50" s="93"/>
      <c r="I50" s="157"/>
      <c r="J50" s="95" t="e">
        <f t="shared" si="19"/>
        <v>#DIV/0!</v>
      </c>
      <c r="K50" s="92" t="e">
        <f t="shared" si="20"/>
        <v>#DIV/0!</v>
      </c>
      <c r="L50" s="96"/>
      <c r="M50" s="133"/>
    </row>
    <row r="51" spans="2:13" ht="22" customHeight="1">
      <c r="B51" s="87" t="b">
        <v>0</v>
      </c>
      <c r="C51" s="131" t="s">
        <v>101</v>
      </c>
      <c r="D51" s="134">
        <v>0</v>
      </c>
      <c r="E51" s="90">
        <f t="shared" si="16"/>
        <v>0</v>
      </c>
      <c r="F51" s="91" t="e">
        <f t="shared" si="17"/>
        <v>#DIV/0!</v>
      </c>
      <c r="G51" s="92" t="e">
        <f t="shared" si="18"/>
        <v>#DIV/0!</v>
      </c>
      <c r="H51" s="93"/>
      <c r="I51" s="157"/>
      <c r="J51" s="95" t="e">
        <f t="shared" si="19"/>
        <v>#DIV/0!</v>
      </c>
      <c r="K51" s="92" t="e">
        <f t="shared" si="20"/>
        <v>#DIV/0!</v>
      </c>
      <c r="L51" s="96"/>
      <c r="M51" s="133"/>
    </row>
    <row r="52" spans="2:13" ht="22" customHeight="1">
      <c r="B52" s="87" t="b">
        <v>0</v>
      </c>
      <c r="C52" s="131" t="s">
        <v>102</v>
      </c>
      <c r="D52" s="134">
        <v>0</v>
      </c>
      <c r="E52" s="90">
        <f t="shared" si="16"/>
        <v>0</v>
      </c>
      <c r="F52" s="91" t="e">
        <f t="shared" si="17"/>
        <v>#DIV/0!</v>
      </c>
      <c r="G52" s="92" t="e">
        <f t="shared" si="18"/>
        <v>#DIV/0!</v>
      </c>
      <c r="H52" s="93"/>
      <c r="I52" s="157"/>
      <c r="J52" s="95" t="e">
        <f t="shared" si="19"/>
        <v>#DIV/0!</v>
      </c>
      <c r="K52" s="92" t="e">
        <f t="shared" si="20"/>
        <v>#DIV/0!</v>
      </c>
      <c r="L52" s="96"/>
      <c r="M52" s="133"/>
    </row>
    <row r="53" spans="2:13" ht="22" customHeight="1">
      <c r="B53" s="87" t="b">
        <v>1</v>
      </c>
      <c r="C53" s="131" t="s">
        <v>103</v>
      </c>
      <c r="D53" s="165">
        <v>0</v>
      </c>
      <c r="E53" s="90">
        <f t="shared" si="16"/>
        <v>0</v>
      </c>
      <c r="F53" s="91" t="e">
        <f t="shared" si="17"/>
        <v>#DIV/0!</v>
      </c>
      <c r="G53" s="92" t="e">
        <f t="shared" si="18"/>
        <v>#DIV/0!</v>
      </c>
      <c r="H53" s="93"/>
      <c r="I53" s="157">
        <v>0</v>
      </c>
      <c r="J53" s="95" t="e">
        <f t="shared" si="19"/>
        <v>#DIV/0!</v>
      </c>
      <c r="K53" s="92" t="e">
        <f t="shared" si="20"/>
        <v>#DIV/0!</v>
      </c>
      <c r="L53" s="96"/>
      <c r="M53" s="133"/>
    </row>
    <row r="54" spans="2:13" ht="31.5" customHeight="1">
      <c r="B54" s="135" t="b">
        <v>0</v>
      </c>
      <c r="C54" s="136" t="s">
        <v>104</v>
      </c>
      <c r="D54" s="158">
        <f>D40</f>
        <v>0</v>
      </c>
      <c r="E54" s="138"/>
      <c r="F54" s="139"/>
      <c r="G54" s="140"/>
      <c r="H54" s="141"/>
      <c r="I54" s="158">
        <f>I40</f>
        <v>0</v>
      </c>
      <c r="J54" s="143"/>
      <c r="K54" s="140"/>
      <c r="L54" s="144" t="e">
        <f>L40</f>
        <v>#DIV/0!</v>
      </c>
      <c r="M54" s="145"/>
    </row>
    <row r="55" spans="2:13" ht="23" customHeight="1">
      <c r="B55" s="166" t="b">
        <v>1</v>
      </c>
      <c r="C55" s="167" t="s">
        <v>78</v>
      </c>
      <c r="D55" s="168">
        <v>0</v>
      </c>
      <c r="E55" s="169">
        <f>D55/D3</f>
        <v>0</v>
      </c>
      <c r="F55" s="170" t="e">
        <f>D55/D2</f>
        <v>#DIV/0!</v>
      </c>
      <c r="G55" s="171" t="e">
        <f>F55/F3</f>
        <v>#DIV/0!</v>
      </c>
      <c r="H55" s="172">
        <v>0</v>
      </c>
      <c r="I55" s="173">
        <v>0</v>
      </c>
      <c r="J55" s="174" t="e">
        <f t="shared" ref="J55:J71" si="21">F55-I55</f>
        <v>#DIV/0!</v>
      </c>
      <c r="K55" s="171" t="e">
        <f>J55/J3</f>
        <v>#DIV/0!</v>
      </c>
      <c r="L55" s="175" t="e">
        <f>J55</f>
        <v>#DIV/0!</v>
      </c>
      <c r="M55" s="176" t="e">
        <f>L55/$L$3</f>
        <v>#DIV/0!</v>
      </c>
    </row>
    <row r="56" spans="2:13" ht="31.5" customHeight="1">
      <c r="B56" s="146" t="b">
        <v>0</v>
      </c>
      <c r="C56" s="160" t="s">
        <v>105</v>
      </c>
      <c r="D56" s="148">
        <v>0</v>
      </c>
      <c r="E56" s="149">
        <f t="shared" ref="E56:E72" si="22">D56/$D$3</f>
        <v>0</v>
      </c>
      <c r="F56" s="150" t="e">
        <f t="shared" ref="F56:F72" si="23">D56/$D$2</f>
        <v>#DIV/0!</v>
      </c>
      <c r="G56" s="151" t="e">
        <f t="shared" ref="G56:G72" si="24">F56/$F$3</f>
        <v>#DIV/0!</v>
      </c>
      <c r="H56" s="152">
        <v>0.1</v>
      </c>
      <c r="I56" s="177">
        <f>SUM(I57:I72)</f>
        <v>0</v>
      </c>
      <c r="J56" s="154" t="e">
        <f t="shared" si="21"/>
        <v>#DIV/0!</v>
      </c>
      <c r="K56" s="151" t="e">
        <f t="shared" ref="K56:K72" si="25">J56/$J$3</f>
        <v>#DIV/0!</v>
      </c>
      <c r="L56" s="155" t="e">
        <f>$L$3*K56</f>
        <v>#DIV/0!</v>
      </c>
      <c r="M56" s="156" t="e">
        <f>L56/$L$3</f>
        <v>#DIV/0!</v>
      </c>
    </row>
    <row r="57" spans="2:13" ht="22" customHeight="1">
      <c r="B57" s="87" t="b">
        <v>0</v>
      </c>
      <c r="C57" s="131" t="s">
        <v>106</v>
      </c>
      <c r="D57" s="134">
        <v>0</v>
      </c>
      <c r="E57" s="90">
        <f t="shared" si="22"/>
        <v>0</v>
      </c>
      <c r="F57" s="91" t="e">
        <f t="shared" si="23"/>
        <v>#DIV/0!</v>
      </c>
      <c r="G57" s="92" t="e">
        <f t="shared" si="24"/>
        <v>#DIV/0!</v>
      </c>
      <c r="H57" s="93"/>
      <c r="I57" s="132">
        <v>0</v>
      </c>
      <c r="J57" s="95" t="e">
        <f t="shared" si="21"/>
        <v>#DIV/0!</v>
      </c>
      <c r="K57" s="92" t="e">
        <f t="shared" si="25"/>
        <v>#DIV/0!</v>
      </c>
      <c r="L57" s="96"/>
      <c r="M57" s="133"/>
    </row>
    <row r="58" spans="2:13" ht="22" customHeight="1">
      <c r="B58" s="87" t="b">
        <v>0</v>
      </c>
      <c r="C58" s="131" t="s">
        <v>107</v>
      </c>
      <c r="D58" s="134"/>
      <c r="E58" s="90">
        <f t="shared" si="22"/>
        <v>0</v>
      </c>
      <c r="F58" s="91" t="e">
        <f t="shared" si="23"/>
        <v>#DIV/0!</v>
      </c>
      <c r="G58" s="92" t="e">
        <f t="shared" si="24"/>
        <v>#DIV/0!</v>
      </c>
      <c r="H58" s="93"/>
      <c r="I58" s="132">
        <v>0</v>
      </c>
      <c r="J58" s="95" t="e">
        <f t="shared" si="21"/>
        <v>#DIV/0!</v>
      </c>
      <c r="K58" s="92" t="e">
        <f t="shared" si="25"/>
        <v>#DIV/0!</v>
      </c>
      <c r="L58" s="96"/>
      <c r="M58" s="133"/>
    </row>
    <row r="59" spans="2:13" ht="22" customHeight="1">
      <c r="B59" s="87" t="b">
        <v>0</v>
      </c>
      <c r="C59" s="131" t="s">
        <v>108</v>
      </c>
      <c r="D59" s="134"/>
      <c r="E59" s="90">
        <f t="shared" si="22"/>
        <v>0</v>
      </c>
      <c r="F59" s="91" t="e">
        <f t="shared" si="23"/>
        <v>#DIV/0!</v>
      </c>
      <c r="G59" s="92" t="e">
        <f t="shared" si="24"/>
        <v>#DIV/0!</v>
      </c>
      <c r="H59" s="93"/>
      <c r="I59" s="132">
        <v>0</v>
      </c>
      <c r="J59" s="95" t="e">
        <f t="shared" si="21"/>
        <v>#DIV/0!</v>
      </c>
      <c r="K59" s="92" t="e">
        <f t="shared" si="25"/>
        <v>#DIV/0!</v>
      </c>
      <c r="L59" s="96"/>
      <c r="M59" s="133"/>
    </row>
    <row r="60" spans="2:13" ht="22" customHeight="1">
      <c r="B60" s="87" t="b">
        <v>0</v>
      </c>
      <c r="C60" s="131" t="s">
        <v>109</v>
      </c>
      <c r="D60" s="134"/>
      <c r="E60" s="90">
        <f t="shared" si="22"/>
        <v>0</v>
      </c>
      <c r="F60" s="91" t="e">
        <f t="shared" si="23"/>
        <v>#DIV/0!</v>
      </c>
      <c r="G60" s="92" t="e">
        <f t="shared" si="24"/>
        <v>#DIV/0!</v>
      </c>
      <c r="H60" s="93"/>
      <c r="I60" s="132"/>
      <c r="J60" s="95" t="e">
        <f t="shared" si="21"/>
        <v>#DIV/0!</v>
      </c>
      <c r="K60" s="92" t="e">
        <f t="shared" si="25"/>
        <v>#DIV/0!</v>
      </c>
      <c r="L60" s="96"/>
      <c r="M60" s="133"/>
    </row>
    <row r="61" spans="2:13" ht="22" customHeight="1">
      <c r="B61" s="87" t="b">
        <v>0</v>
      </c>
      <c r="C61" s="131" t="s">
        <v>110</v>
      </c>
      <c r="D61" s="134"/>
      <c r="E61" s="90">
        <f t="shared" si="22"/>
        <v>0</v>
      </c>
      <c r="F61" s="91" t="e">
        <f t="shared" si="23"/>
        <v>#DIV/0!</v>
      </c>
      <c r="G61" s="92" t="e">
        <f t="shared" si="24"/>
        <v>#DIV/0!</v>
      </c>
      <c r="H61" s="93"/>
      <c r="I61" s="132"/>
      <c r="J61" s="95" t="e">
        <f t="shared" si="21"/>
        <v>#DIV/0!</v>
      </c>
      <c r="K61" s="92" t="e">
        <f t="shared" si="25"/>
        <v>#DIV/0!</v>
      </c>
      <c r="L61" s="96"/>
      <c r="M61" s="133"/>
    </row>
    <row r="62" spans="2:13" ht="22" customHeight="1">
      <c r="B62" s="87" t="b">
        <v>0</v>
      </c>
      <c r="C62" s="131" t="s">
        <v>111</v>
      </c>
      <c r="D62" s="134"/>
      <c r="E62" s="90">
        <f t="shared" si="22"/>
        <v>0</v>
      </c>
      <c r="F62" s="91" t="e">
        <f t="shared" si="23"/>
        <v>#DIV/0!</v>
      </c>
      <c r="G62" s="92" t="e">
        <f t="shared" si="24"/>
        <v>#DIV/0!</v>
      </c>
      <c r="H62" s="93"/>
      <c r="I62" s="132"/>
      <c r="J62" s="95" t="e">
        <f t="shared" si="21"/>
        <v>#DIV/0!</v>
      </c>
      <c r="K62" s="92" t="e">
        <f t="shared" si="25"/>
        <v>#DIV/0!</v>
      </c>
      <c r="L62" s="96"/>
      <c r="M62" s="133"/>
    </row>
    <row r="63" spans="2:13" ht="22" customHeight="1">
      <c r="B63" s="87" t="b">
        <v>0</v>
      </c>
      <c r="C63" s="131" t="s">
        <v>112</v>
      </c>
      <c r="D63" s="134">
        <v>0</v>
      </c>
      <c r="E63" s="90">
        <f t="shared" si="22"/>
        <v>0</v>
      </c>
      <c r="F63" s="91" t="e">
        <f t="shared" si="23"/>
        <v>#DIV/0!</v>
      </c>
      <c r="G63" s="92" t="e">
        <f t="shared" si="24"/>
        <v>#DIV/0!</v>
      </c>
      <c r="H63" s="93"/>
      <c r="I63" s="132"/>
      <c r="J63" s="95" t="e">
        <f t="shared" si="21"/>
        <v>#DIV/0!</v>
      </c>
      <c r="K63" s="92" t="e">
        <f t="shared" si="25"/>
        <v>#DIV/0!</v>
      </c>
      <c r="L63" s="96"/>
      <c r="M63" s="133"/>
    </row>
    <row r="64" spans="2:13" ht="22" customHeight="1">
      <c r="B64" s="87" t="b">
        <v>0</v>
      </c>
      <c r="C64" s="131" t="s">
        <v>113</v>
      </c>
      <c r="D64" s="134"/>
      <c r="E64" s="90">
        <f t="shared" si="22"/>
        <v>0</v>
      </c>
      <c r="F64" s="91" t="e">
        <f t="shared" si="23"/>
        <v>#DIV/0!</v>
      </c>
      <c r="G64" s="92" t="e">
        <f t="shared" si="24"/>
        <v>#DIV/0!</v>
      </c>
      <c r="H64" s="93"/>
      <c r="I64" s="132"/>
      <c r="J64" s="95" t="e">
        <f t="shared" si="21"/>
        <v>#DIV/0!</v>
      </c>
      <c r="K64" s="92" t="e">
        <f t="shared" si="25"/>
        <v>#DIV/0!</v>
      </c>
      <c r="L64" s="96"/>
      <c r="M64" s="133"/>
    </row>
    <row r="65" spans="2:13" ht="22" customHeight="1">
      <c r="B65" s="87" t="b">
        <v>0</v>
      </c>
      <c r="C65" s="131" t="s">
        <v>114</v>
      </c>
      <c r="D65" s="134"/>
      <c r="E65" s="90">
        <f t="shared" si="22"/>
        <v>0</v>
      </c>
      <c r="F65" s="91" t="e">
        <f t="shared" si="23"/>
        <v>#DIV/0!</v>
      </c>
      <c r="G65" s="92" t="e">
        <f t="shared" si="24"/>
        <v>#DIV/0!</v>
      </c>
      <c r="H65" s="93"/>
      <c r="I65" s="132"/>
      <c r="J65" s="95" t="e">
        <f t="shared" si="21"/>
        <v>#DIV/0!</v>
      </c>
      <c r="K65" s="92" t="e">
        <f t="shared" si="25"/>
        <v>#DIV/0!</v>
      </c>
      <c r="L65" s="96"/>
      <c r="M65" s="133"/>
    </row>
    <row r="66" spans="2:13" ht="22" customHeight="1">
      <c r="B66" s="87" t="b">
        <v>0</v>
      </c>
      <c r="C66" s="131" t="s">
        <v>115</v>
      </c>
      <c r="D66" s="134"/>
      <c r="E66" s="90">
        <f t="shared" si="22"/>
        <v>0</v>
      </c>
      <c r="F66" s="91" t="e">
        <f t="shared" si="23"/>
        <v>#DIV/0!</v>
      </c>
      <c r="G66" s="92" t="e">
        <f t="shared" si="24"/>
        <v>#DIV/0!</v>
      </c>
      <c r="H66" s="93"/>
      <c r="I66" s="132"/>
      <c r="J66" s="95" t="e">
        <f t="shared" si="21"/>
        <v>#DIV/0!</v>
      </c>
      <c r="K66" s="92" t="e">
        <f t="shared" si="25"/>
        <v>#DIV/0!</v>
      </c>
      <c r="L66" s="96"/>
      <c r="M66" s="133"/>
    </row>
    <row r="67" spans="2:13" ht="22" customHeight="1">
      <c r="B67" s="87" t="b">
        <v>0</v>
      </c>
      <c r="C67" s="131" t="s">
        <v>116</v>
      </c>
      <c r="D67" s="134"/>
      <c r="E67" s="90">
        <f t="shared" si="22"/>
        <v>0</v>
      </c>
      <c r="F67" s="91" t="e">
        <f t="shared" si="23"/>
        <v>#DIV/0!</v>
      </c>
      <c r="G67" s="92" t="e">
        <f t="shared" si="24"/>
        <v>#DIV/0!</v>
      </c>
      <c r="H67" s="93"/>
      <c r="I67" s="132"/>
      <c r="J67" s="95" t="e">
        <f t="shared" si="21"/>
        <v>#DIV/0!</v>
      </c>
      <c r="K67" s="92" t="e">
        <f t="shared" si="25"/>
        <v>#DIV/0!</v>
      </c>
      <c r="L67" s="96"/>
      <c r="M67" s="133"/>
    </row>
    <row r="68" spans="2:13" ht="22" customHeight="1">
      <c r="B68" s="87" t="b">
        <v>0</v>
      </c>
      <c r="C68" s="131" t="s">
        <v>117</v>
      </c>
      <c r="D68" s="134">
        <v>0</v>
      </c>
      <c r="E68" s="90">
        <f t="shared" si="22"/>
        <v>0</v>
      </c>
      <c r="F68" s="91" t="e">
        <f t="shared" si="23"/>
        <v>#DIV/0!</v>
      </c>
      <c r="G68" s="92" t="e">
        <f t="shared" si="24"/>
        <v>#DIV/0!</v>
      </c>
      <c r="H68" s="93"/>
      <c r="I68" s="132"/>
      <c r="J68" s="95" t="e">
        <f t="shared" si="21"/>
        <v>#DIV/0!</v>
      </c>
      <c r="K68" s="92" t="e">
        <f t="shared" si="25"/>
        <v>#DIV/0!</v>
      </c>
      <c r="L68" s="96"/>
      <c r="M68" s="133"/>
    </row>
    <row r="69" spans="2:13" ht="22" customHeight="1">
      <c r="B69" s="87" t="b">
        <v>0</v>
      </c>
      <c r="C69" s="131" t="s">
        <v>118</v>
      </c>
      <c r="D69" s="89">
        <v>0</v>
      </c>
      <c r="E69" s="90">
        <f t="shared" si="22"/>
        <v>0</v>
      </c>
      <c r="F69" s="91" t="e">
        <f t="shared" si="23"/>
        <v>#DIV/0!</v>
      </c>
      <c r="G69" s="92" t="e">
        <f t="shared" si="24"/>
        <v>#DIV/0!</v>
      </c>
      <c r="H69" s="93"/>
      <c r="I69" s="132">
        <v>0</v>
      </c>
      <c r="J69" s="95" t="e">
        <f t="shared" si="21"/>
        <v>#DIV/0!</v>
      </c>
      <c r="K69" s="92" t="e">
        <f t="shared" si="25"/>
        <v>#DIV/0!</v>
      </c>
      <c r="L69" s="96"/>
      <c r="M69" s="133"/>
    </row>
    <row r="70" spans="2:13" ht="22" customHeight="1">
      <c r="B70" s="87" t="b">
        <v>0</v>
      </c>
      <c r="C70" s="131" t="s">
        <v>119</v>
      </c>
      <c r="D70" s="134"/>
      <c r="E70" s="90">
        <f t="shared" si="22"/>
        <v>0</v>
      </c>
      <c r="F70" s="91" t="e">
        <f t="shared" si="23"/>
        <v>#DIV/0!</v>
      </c>
      <c r="G70" s="92" t="e">
        <f t="shared" si="24"/>
        <v>#DIV/0!</v>
      </c>
      <c r="H70" s="93"/>
      <c r="I70" s="132"/>
      <c r="J70" s="95" t="e">
        <f t="shared" si="21"/>
        <v>#DIV/0!</v>
      </c>
      <c r="K70" s="92" t="e">
        <f t="shared" si="25"/>
        <v>#DIV/0!</v>
      </c>
      <c r="L70" s="96"/>
      <c r="M70" s="133"/>
    </row>
    <row r="71" spans="2:13" ht="22" customHeight="1">
      <c r="B71" s="87" t="b">
        <v>0</v>
      </c>
      <c r="C71" s="131" t="s">
        <v>120</v>
      </c>
      <c r="D71" s="134"/>
      <c r="E71" s="90">
        <f t="shared" si="22"/>
        <v>0</v>
      </c>
      <c r="F71" s="91" t="e">
        <f t="shared" si="23"/>
        <v>#DIV/0!</v>
      </c>
      <c r="G71" s="92" t="e">
        <f t="shared" si="24"/>
        <v>#DIV/0!</v>
      </c>
      <c r="H71" s="93"/>
      <c r="I71" s="132"/>
      <c r="J71" s="95" t="e">
        <f t="shared" si="21"/>
        <v>#DIV/0!</v>
      </c>
      <c r="K71" s="92" t="e">
        <f t="shared" si="25"/>
        <v>#DIV/0!</v>
      </c>
      <c r="L71" s="96"/>
      <c r="M71" s="133"/>
    </row>
    <row r="72" spans="2:13" ht="31.5" customHeight="1">
      <c r="B72" s="135" t="b">
        <v>0</v>
      </c>
      <c r="C72" s="136" t="s">
        <v>121</v>
      </c>
      <c r="D72" s="158">
        <f>D56</f>
        <v>0</v>
      </c>
      <c r="E72" s="138">
        <f t="shared" si="22"/>
        <v>0</v>
      </c>
      <c r="F72" s="139" t="e">
        <f t="shared" si="23"/>
        <v>#DIV/0!</v>
      </c>
      <c r="G72" s="140" t="e">
        <f t="shared" si="24"/>
        <v>#DIV/0!</v>
      </c>
      <c r="H72" s="141"/>
      <c r="I72" s="178"/>
      <c r="J72" s="143" t="e">
        <f>F72-I72/J19</f>
        <v>#DIV/0!</v>
      </c>
      <c r="K72" s="140" t="e">
        <f t="shared" si="25"/>
        <v>#DIV/0!</v>
      </c>
      <c r="L72" s="144"/>
      <c r="M72" s="145"/>
    </row>
    <row r="73" spans="2:13" ht="30.25" customHeight="1">
      <c r="B73" s="179"/>
      <c r="C73" s="180" t="s">
        <v>122</v>
      </c>
      <c r="D73" s="181">
        <f>D56+D55+D40+D29+D19+D12</f>
        <v>0</v>
      </c>
      <c r="E73" s="182">
        <f>D73/D3</f>
        <v>0</v>
      </c>
      <c r="F73" s="183" t="e">
        <f>D73/D2</f>
        <v>#DIV/0!</v>
      </c>
      <c r="G73" s="184" t="e">
        <f>F73/F3</f>
        <v>#DIV/0!</v>
      </c>
      <c r="H73" s="185">
        <f>SUM(H12:H72)</f>
        <v>0.38</v>
      </c>
      <c r="I73" s="186"/>
      <c r="J73" s="181" t="e">
        <f>J56+J55+J40+J29+J19+J12</f>
        <v>#DIV/0!</v>
      </c>
      <c r="K73" s="184" t="e">
        <f>J73/J3</f>
        <v>#DIV/0!</v>
      </c>
      <c r="L73" s="181" t="e">
        <f>L56+L55+L40+L29+L19+L12</f>
        <v>#DIV/0!</v>
      </c>
      <c r="M73" s="187" t="e">
        <f>L73/$L$3</f>
        <v>#DIV/0!</v>
      </c>
    </row>
    <row r="74" spans="2:13" ht="30.25" customHeight="1">
      <c r="B74" s="188"/>
      <c r="C74" s="189" t="s">
        <v>123</v>
      </c>
      <c r="D74" s="190">
        <f>D11-D73</f>
        <v>125000</v>
      </c>
      <c r="E74" s="191">
        <f>D74/D3</f>
        <v>1</v>
      </c>
      <c r="F74" s="192" t="e">
        <f>D74/D2</f>
        <v>#DIV/0!</v>
      </c>
      <c r="G74" s="193" t="e">
        <f>F74/F3</f>
        <v>#DIV/0!</v>
      </c>
      <c r="H74" s="116">
        <f>H11-H73</f>
        <v>4.9999999999999933E-2</v>
      </c>
      <c r="I74" s="117"/>
      <c r="J74" s="190" t="e">
        <f>J11-J73</f>
        <v>#DIV/0!</v>
      </c>
      <c r="K74" s="193" t="e">
        <f>J74/J3</f>
        <v>#DIV/0!</v>
      </c>
      <c r="L74" s="194" t="e">
        <f>L11-L73</f>
        <v>#DIV/0!</v>
      </c>
      <c r="M74" s="195" t="e">
        <f>L74/$L$3</f>
        <v>#DIV/0!</v>
      </c>
    </row>
    <row r="75" spans="2:13" ht="22.5" customHeight="1">
      <c r="B75" s="196"/>
      <c r="C75" s="197"/>
      <c r="D75" s="198"/>
      <c r="E75" s="199"/>
      <c r="F75" s="197"/>
      <c r="G75" s="197"/>
      <c r="H75" s="200"/>
      <c r="I75" s="197"/>
      <c r="J75" s="197"/>
      <c r="K75" s="197"/>
      <c r="L75" s="201"/>
      <c r="M75" s="202"/>
    </row>
    <row r="76" spans="2:13" ht="21" customHeight="1">
      <c r="B76" s="203"/>
      <c r="C76" s="204"/>
      <c r="D76" s="268" t="s">
        <v>124</v>
      </c>
      <c r="E76" s="269"/>
      <c r="F76" s="270"/>
      <c r="G76" s="204"/>
      <c r="H76" s="205"/>
      <c r="I76" s="268" t="s">
        <v>125</v>
      </c>
      <c r="J76" s="269"/>
      <c r="K76" s="270"/>
      <c r="L76" s="206"/>
      <c r="M76" s="207"/>
    </row>
    <row r="77" spans="2:13" ht="21" customHeight="1">
      <c r="B77" s="203"/>
      <c r="C77" s="208"/>
      <c r="D77" s="271" t="e">
        <f>F73/G11</f>
        <v>#DIV/0!</v>
      </c>
      <c r="E77" s="269"/>
      <c r="F77" s="270"/>
      <c r="G77" s="204"/>
      <c r="H77" s="205"/>
      <c r="I77" s="272" t="e">
        <f>J73/K11</f>
        <v>#DIV/0!</v>
      </c>
      <c r="J77" s="269"/>
      <c r="K77" s="270"/>
      <c r="L77" s="206"/>
      <c r="M77" s="207"/>
    </row>
    <row r="78" spans="2:13" ht="22.5" customHeight="1">
      <c r="B78" s="209"/>
      <c r="C78" s="210"/>
      <c r="D78" s="211"/>
      <c r="E78" s="212"/>
      <c r="F78" s="213"/>
      <c r="G78" s="211"/>
      <c r="H78" s="214"/>
      <c r="I78" s="215"/>
      <c r="J78" s="211"/>
      <c r="K78" s="211"/>
      <c r="L78" s="216"/>
      <c r="M78" s="217"/>
    </row>
  </sheetData>
  <mergeCells count="9">
    <mergeCell ref="L1:M1"/>
    <mergeCell ref="D76:F76"/>
    <mergeCell ref="I76:K76"/>
    <mergeCell ref="D77:F77"/>
    <mergeCell ref="I77:K77"/>
    <mergeCell ref="B1:C2"/>
    <mergeCell ref="F1:G2"/>
    <mergeCell ref="I1:I2"/>
    <mergeCell ref="J1:K2"/>
  </mergeCells>
  <pageMargins left="0.75" right="0.75" top="1" bottom="1" header="0.5" footer="0.5"/>
  <pageSetup orientation="portrait"/>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heetViews>
  <sheetFormatPr baseColWidth="10" defaultColWidth="10" defaultRowHeight="13" customHeight="1" x14ac:dyDescent="0"/>
  <cols>
    <col min="1" max="256" width="10" customWidth="1"/>
  </cols>
  <sheetData/>
  <pageMargins left="0.75" right="0.75" top="1" bottom="1" header="0.5" footer="0.5"/>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0"/>
  <sheetViews>
    <sheetView showGridLines="0" workbookViewId="0"/>
  </sheetViews>
  <sheetFormatPr baseColWidth="10" defaultColWidth="9" defaultRowHeight="23" customHeight="1" x14ac:dyDescent="0"/>
  <cols>
    <col min="1" max="256" width="9" style="218" customWidth="1"/>
  </cols>
  <sheetData>
    <row r="1" spans="1:5" ht="27" customHeight="1">
      <c r="A1" s="219"/>
      <c r="B1" s="220"/>
      <c r="C1" s="220"/>
      <c r="D1" s="220"/>
      <c r="E1" s="221"/>
    </row>
    <row r="2" spans="1:5" ht="27" customHeight="1">
      <c r="A2" s="222"/>
      <c r="B2" s="223"/>
      <c r="C2" s="224"/>
      <c r="D2" s="224"/>
      <c r="E2" s="224"/>
    </row>
    <row r="3" spans="1:5" ht="27" customHeight="1">
      <c r="A3" s="222"/>
      <c r="B3" s="225"/>
      <c r="C3" s="226"/>
      <c r="D3" s="226"/>
      <c r="E3" s="226"/>
    </row>
    <row r="4" spans="1:5" ht="27" customHeight="1">
      <c r="A4" s="222"/>
      <c r="B4" s="225"/>
      <c r="C4" s="226"/>
      <c r="D4" s="226"/>
      <c r="E4" s="226"/>
    </row>
    <row r="5" spans="1:5" ht="27" customHeight="1">
      <c r="A5" s="222"/>
      <c r="B5" s="225"/>
      <c r="C5" s="226"/>
      <c r="D5" s="226"/>
      <c r="E5" s="226"/>
    </row>
    <row r="6" spans="1:5" ht="27" customHeight="1">
      <c r="A6" s="222"/>
      <c r="B6" s="225"/>
      <c r="C6" s="226"/>
      <c r="D6" s="226"/>
      <c r="E6" s="226"/>
    </row>
    <row r="7" spans="1:5" ht="27" customHeight="1">
      <c r="A7" s="222"/>
      <c r="B7" s="225"/>
      <c r="C7" s="226"/>
      <c r="D7" s="226"/>
      <c r="E7" s="226"/>
    </row>
    <row r="8" spans="1:5" ht="27" customHeight="1">
      <c r="A8" s="222"/>
      <c r="B8" s="225"/>
      <c r="C8" s="226"/>
      <c r="D8" s="226"/>
      <c r="E8" s="226"/>
    </row>
    <row r="9" spans="1:5" ht="27" customHeight="1">
      <c r="A9" s="222"/>
      <c r="B9" s="225"/>
      <c r="C9" s="226"/>
      <c r="D9" s="226"/>
      <c r="E9" s="226"/>
    </row>
    <row r="10" spans="1:5" ht="27" customHeight="1">
      <c r="A10" s="227"/>
      <c r="B10" s="225"/>
      <c r="C10" s="226"/>
      <c r="D10" s="226"/>
      <c r="E10" s="226"/>
    </row>
  </sheetData>
  <pageMargins left="0.75" right="0.75" top="1" bottom="1" header="0.5" footer="0.5"/>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Balance sheet review</vt:lpstr>
      <vt:lpstr>Profit loss review - Profit and</vt:lpstr>
      <vt:lpstr>Sheet 2</vt:lpstr>
      <vt:lpstr>Sheet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Tom Wittman</cp:lastModifiedBy>
  <dcterms:created xsi:type="dcterms:W3CDTF">2015-08-10T20:30:03Z</dcterms:created>
  <dcterms:modified xsi:type="dcterms:W3CDTF">2015-08-10T20:31:30Z</dcterms:modified>
</cp:coreProperties>
</file>